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GLOSAS NUMERICAS PARA PUBLICAR/"/>
    </mc:Choice>
  </mc:AlternateContent>
  <xr:revisionPtr revIDLastSave="7823" documentId="13_ncr:1_{58AE8C25-47C6-4790-9AED-14233E782BB5}" xr6:coauthVersionLast="47" xr6:coauthVersionMax="47" xr10:uidLastSave="{49651FCA-E79C-48AD-A100-2914E57323AC}"/>
  <bookViews>
    <workbookView xWindow="-120" yWindow="-120" windowWidth="20730" windowHeight="11160" tabRatio="802" xr2:uid="{00000000-000D-0000-FFFF-FFFF00000000}"/>
  </bookViews>
  <sheets>
    <sheet name="29 01" sheetId="64" r:id="rId1"/>
    <sheet name="29 02" sheetId="68" r:id="rId2"/>
    <sheet name="29 50" sheetId="82" r:id="rId3"/>
  </sheets>
  <definedNames>
    <definedName name="_xlnm.Print_Area" localSheetId="0">'29 01'!$A$1:$V$25</definedName>
    <definedName name="_xlnm.Print_Area" localSheetId="1">'29 02'!$A$1:$V$25</definedName>
    <definedName name="_xlnm.Print_Area" localSheetId="2">'29 50'!$A$1:$V$17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" i="82" l="1"/>
  <c r="R14" i="82"/>
  <c r="P14" i="82"/>
  <c r="N14" i="82"/>
  <c r="L14" i="82"/>
  <c r="J14" i="82"/>
  <c r="H14" i="82"/>
  <c r="T12" i="82"/>
  <c r="R12" i="82"/>
  <c r="P12" i="82"/>
  <c r="N12" i="82"/>
  <c r="L12" i="82"/>
  <c r="J12" i="82"/>
  <c r="H12" i="82"/>
  <c r="T11" i="82"/>
  <c r="R11" i="82"/>
  <c r="P11" i="82"/>
  <c r="N11" i="82"/>
  <c r="L11" i="82"/>
  <c r="J11" i="82"/>
  <c r="H11" i="82"/>
  <c r="T41" i="68" l="1"/>
  <c r="R41" i="68"/>
  <c r="P41" i="68"/>
  <c r="N41" i="68"/>
  <c r="L41" i="68"/>
  <c r="J41" i="68"/>
  <c r="H41" i="68"/>
  <c r="T39" i="68"/>
  <c r="R39" i="68"/>
  <c r="P39" i="68"/>
  <c r="N39" i="68"/>
  <c r="L39" i="68"/>
  <c r="J39" i="68"/>
  <c r="H39" i="68"/>
  <c r="T37" i="68"/>
  <c r="R37" i="68"/>
  <c r="P37" i="68"/>
  <c r="N37" i="68"/>
  <c r="L37" i="68"/>
  <c r="J37" i="68"/>
  <c r="H37" i="68"/>
  <c r="T35" i="68"/>
  <c r="R35" i="68"/>
  <c r="P35" i="68"/>
  <c r="N35" i="68"/>
  <c r="L35" i="68"/>
  <c r="J35" i="68"/>
  <c r="H35" i="68"/>
  <c r="T34" i="68"/>
  <c r="R34" i="68"/>
  <c r="P34" i="68"/>
  <c r="N34" i="68"/>
  <c r="L34" i="68"/>
  <c r="J34" i="68"/>
  <c r="H34" i="68"/>
  <c r="T32" i="68"/>
  <c r="R32" i="68"/>
  <c r="P32" i="68"/>
  <c r="N32" i="68"/>
  <c r="L32" i="68"/>
  <c r="J32" i="68"/>
  <c r="H32" i="68"/>
  <c r="T30" i="68"/>
  <c r="R30" i="68"/>
  <c r="P30" i="68"/>
  <c r="N30" i="68"/>
  <c r="L30" i="68"/>
  <c r="J30" i="68"/>
  <c r="H30" i="68"/>
  <c r="T29" i="68"/>
  <c r="R29" i="68"/>
  <c r="P29" i="68"/>
  <c r="N29" i="68"/>
  <c r="L29" i="68"/>
  <c r="J29" i="68"/>
  <c r="H29" i="68"/>
  <c r="T27" i="68"/>
  <c r="R27" i="68"/>
  <c r="P27" i="68"/>
  <c r="N27" i="68"/>
  <c r="L27" i="68"/>
  <c r="J27" i="68"/>
  <c r="H27" i="68"/>
  <c r="T25" i="68"/>
  <c r="R25" i="68"/>
  <c r="P25" i="68"/>
  <c r="N25" i="68"/>
  <c r="L25" i="68"/>
  <c r="J25" i="68"/>
  <c r="H25" i="68"/>
  <c r="T24" i="68"/>
  <c r="R24" i="68"/>
  <c r="P24" i="68"/>
  <c r="N24" i="68"/>
  <c r="L24" i="68"/>
  <c r="J24" i="68"/>
  <c r="H24" i="68"/>
  <c r="T15" i="68"/>
  <c r="R15" i="68"/>
  <c r="P15" i="68"/>
  <c r="N15" i="68"/>
  <c r="L15" i="68"/>
  <c r="J15" i="68"/>
  <c r="H15" i="68"/>
  <c r="T13" i="68"/>
  <c r="R13" i="68"/>
  <c r="P13" i="68"/>
  <c r="N13" i="68"/>
  <c r="L13" i="68"/>
  <c r="J13" i="68"/>
  <c r="H13" i="68"/>
  <c r="T22" i="64" l="1"/>
  <c r="R22" i="64"/>
  <c r="P22" i="64"/>
  <c r="N22" i="64"/>
  <c r="L22" i="64"/>
  <c r="J22" i="64"/>
  <c r="H22" i="64"/>
  <c r="T21" i="64"/>
  <c r="R21" i="64"/>
  <c r="P21" i="64"/>
  <c r="N21" i="64"/>
  <c r="L21" i="64"/>
  <c r="J21" i="64"/>
  <c r="H21" i="64"/>
  <c r="T19" i="64"/>
  <c r="R19" i="64"/>
  <c r="P19" i="64"/>
  <c r="N19" i="64"/>
  <c r="L19" i="64"/>
  <c r="J19" i="64"/>
  <c r="H19" i="64"/>
  <c r="T17" i="64"/>
  <c r="R17" i="64"/>
  <c r="P17" i="64"/>
  <c r="N17" i="64"/>
  <c r="L17" i="64"/>
  <c r="J17" i="64"/>
  <c r="H17" i="64"/>
  <c r="T16" i="64"/>
  <c r="R16" i="64"/>
  <c r="P16" i="64"/>
  <c r="N16" i="64"/>
  <c r="L16" i="64"/>
  <c r="J16" i="64"/>
  <c r="H16" i="64"/>
  <c r="T15" i="64"/>
  <c r="R15" i="64"/>
  <c r="P15" i="64"/>
  <c r="N15" i="64"/>
  <c r="L15" i="64"/>
  <c r="J15" i="64"/>
  <c r="H15" i="64"/>
  <c r="T13" i="64"/>
  <c r="R13" i="64"/>
  <c r="P13" i="64"/>
  <c r="N13" i="64"/>
  <c r="L13" i="64"/>
  <c r="J13" i="64"/>
  <c r="H13" i="64"/>
</calcChain>
</file>

<file path=xl/sharedStrings.xml><?xml version="1.0" encoding="utf-8"?>
<sst xmlns="http://schemas.openxmlformats.org/spreadsheetml/2006/main" count="169" uniqueCount="58">
  <si>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</si>
  <si>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</si>
  <si>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</si>
  <si>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</si>
  <si>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</si>
  <si>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</si>
  <si>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</si>
  <si>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</si>
  <si>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</si>
  <si>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</si>
  <si>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</si>
  <si>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</si>
  <si>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</si>
  <si>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</si>
  <si>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</si>
  <si>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</si>
  <si>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Proyectos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</si>
  <si>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</si>
  <si>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</si>
  <si>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</si>
  <si>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</si>
  <si>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</si>
  <si>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</si>
  <si>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</si>
  <si>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</si>
  <si>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</si>
  <si>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</si>
  <si>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f)</t>
  </si>
  <si>
    <t>Dotación Máxima de Vehículos</t>
  </si>
  <si>
    <t>Asinganción por funciones criticas N° personas</t>
  </si>
  <si>
    <t>Asinganción por funciones criticas Miles</t>
  </si>
  <si>
    <t>PROGRAMA 02:  SERVICIO EDUCATIVO</t>
  </si>
  <si>
    <t>Junta Nacional de Jardines Infantiles</t>
  </si>
  <si>
    <t>Dotación Docente, N° de horas docentes Establecimientos Educacionales</t>
  </si>
  <si>
    <t xml:space="preserve">Dotación en Jardines Infantiles </t>
  </si>
  <si>
    <t>a.2)</t>
  </si>
  <si>
    <t>a.1)</t>
  </si>
  <si>
    <t>Educadoras de Párvulos</t>
  </si>
  <si>
    <t>Ténicos en Educación Parvularia</t>
  </si>
  <si>
    <t xml:space="preserve">Otros Asistentes de la Educación </t>
  </si>
  <si>
    <t>PROGRAMA 01:  GASTOS ADMINISTRATIVOS</t>
  </si>
  <si>
    <t>Dotación máxima de Asistentes de la Educación Establecimientos Educacionales Escolares Nº de Asistentes de la Educación</t>
  </si>
  <si>
    <t>Horas Extraordinarias Miles</t>
  </si>
  <si>
    <t>Dotación máxima de vehículos</t>
  </si>
  <si>
    <t>Iniciativas de Inversión</t>
  </si>
  <si>
    <t>Convenios para el Mejoramiento de la Calidad de la Educación</t>
  </si>
  <si>
    <t>Prestaciones Sociales del Empleador</t>
  </si>
  <si>
    <t>Convenios con Personas Naturales  Miles de $</t>
  </si>
  <si>
    <t>Incluye M$ destinados exclusivamente al pago de bonos de incentivo al retiro para docentes y asistentes de la educación…..</t>
  </si>
  <si>
    <t>CAPITULO 29   :  SERVICIO LOCAL DE EDUCACION LLANQUIHUE</t>
  </si>
  <si>
    <t xml:space="preserve">Convenios con Personas N° personas </t>
  </si>
  <si>
    <t>al 31.03.21</t>
  </si>
  <si>
    <t>al 30.06.21</t>
  </si>
  <si>
    <t>al 30.09.21</t>
  </si>
  <si>
    <t>al 31.12.21</t>
  </si>
  <si>
    <t>CAPITULO 29       : SERVICIO LOCAL DE EDUCACION LLANQUIHUE</t>
  </si>
  <si>
    <t>PROGRAMA 50    : SERVICIO LOCAL DE EDUCACION LLANQUIHUE FET - Covid - 19</t>
  </si>
  <si>
    <t xml:space="preserve">             INFORME DE GLOSAS DE MONTOS MAXIMOS AUTORIZADOS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</si>
</sst>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3" fontId="6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11" xfId="0" applyFont="1" applyFill="1" applyBorder="1" applyAlignment="1">
      <alignment horizontal="left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3" xfId="0" quotePrefix="1" applyNumberFormat="1" applyFont="1" applyFill="1" applyBorder="1" applyAlignment="1">
      <alignment horizontal="center" vertical="center"/>
    </xf>
    <xf numFmtId="3" fontId="6" fillId="0" borderId="0" xfId="0" applyNumberFormat="1" applyFont="1" applyFill="1"/>
    <xf numFmtId="0" fontId="0" fillId="0" borderId="0" xfId="0" applyFill="1"/>
    <xf numFmtId="3" fontId="5" fillId="0" borderId="8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1" xfId="0" quotePrefix="1" applyNumberFormat="1" applyFont="1" applyFill="1" applyBorder="1" applyAlignment="1">
      <alignment horizontal="center" vertical="center"/>
    </xf>
    <xf numFmtId="3" fontId="5" fillId="0" borderId="22" xfId="0" quotePrefix="1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5" xfId="0" quotePrefix="1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/>
    </xf>
    <xf numFmtId="3" fontId="5" fillId="0" borderId="26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4" xfId="0" applyFill="1" applyBorder="1"/>
    <xf numFmtId="3" fontId="5" fillId="0" borderId="16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left"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0" fontId="5" fillId="0" borderId="12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0" fontId="5" fillId="0" borderId="15" xfId="0" applyNumberFormat="1" applyFont="1" applyFill="1" applyBorder="1" applyAlignment="1">
      <alignment vertical="center"/>
    </xf>
    <xf numFmtId="0" fontId="6" fillId="0" borderId="0" xfId="1" applyFont="1" applyFill="1" applyProtection="1">
      <protection locked="0"/>
    </xf>
    <xf numFmtId="164" fontId="5" fillId="0" borderId="7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1" xfId="0" quotePrefix="1" applyFont="1" applyFill="1" applyBorder="1" applyAlignment="1">
      <alignment horizontal="left"/>
    </xf>
    <xf numFmtId="10" fontId="5" fillId="0" borderId="34" xfId="2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0" fontId="5" fillId="0" borderId="34" xfId="0" applyNumberFormat="1" applyFont="1" applyFill="1" applyBorder="1" applyAlignment="1">
      <alignment vertical="center"/>
    </xf>
    <xf numFmtId="0" fontId="5" fillId="0" borderId="14" xfId="0" quotePrefix="1" applyFont="1" applyFill="1" applyBorder="1" applyAlignment="1">
      <alignment horizontal="left" vertical="center"/>
    </xf>
    <xf numFmtId="3" fontId="5" fillId="0" borderId="14" xfId="0" applyNumberFormat="1" applyFont="1" applyFill="1" applyBorder="1" applyAlignment="1">
      <alignment vertical="center"/>
    </xf>
    <xf numFmtId="10" fontId="5" fillId="0" borderId="35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42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1" xfId="0" quotePrefix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justify" vertical="justify"/>
    </xf>
    <xf numFmtId="0" fontId="5" fillId="0" borderId="16" xfId="0" applyFont="1" applyFill="1" applyBorder="1" applyAlignment="1">
      <alignment horizontal="center" vertical="center"/>
    </xf>
    <xf numFmtId="10" fontId="5" fillId="0" borderId="17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/>
    </xf>
    <xf numFmtId="0" fontId="0" fillId="0" borderId="43" xfId="0" applyFill="1" applyBorder="1"/>
    <xf numFmtId="0" fontId="0" fillId="0" borderId="6" xfId="0" applyFill="1" applyBorder="1"/>
    <xf numFmtId="0" fontId="0" fillId="0" borderId="31" xfId="0" applyFill="1" applyBorder="1"/>
    <xf numFmtId="0" fontId="0" fillId="0" borderId="34" xfId="0" applyFill="1" applyBorder="1"/>
    <xf numFmtId="0" fontId="0" fillId="0" borderId="12" xfId="0" applyFill="1" applyBorder="1"/>
    <xf numFmtId="0" fontId="0" fillId="0" borderId="36" xfId="0" applyFill="1" applyBorder="1"/>
    <xf numFmtId="0" fontId="5" fillId="0" borderId="3" xfId="3" applyFont="1" applyFill="1" applyBorder="1" applyAlignment="1">
      <alignment vertical="center"/>
    </xf>
    <xf numFmtId="164" fontId="5" fillId="0" borderId="31" xfId="0" applyNumberFormat="1" applyFont="1" applyFill="1" applyBorder="1" applyAlignment="1">
      <alignment horizontal="center" vertical="center"/>
    </xf>
    <xf numFmtId="10" fontId="5" fillId="0" borderId="11" xfId="0" applyNumberFormat="1" applyFont="1" applyFill="1" applyBorder="1" applyAlignment="1">
      <alignment vertical="center"/>
    </xf>
    <xf numFmtId="0" fontId="5" fillId="0" borderId="14" xfId="0" quotePrefix="1" applyFont="1" applyFill="1" applyBorder="1" applyAlignment="1">
      <alignment horizontal="left" wrapText="1"/>
    </xf>
    <xf numFmtId="0" fontId="0" fillId="0" borderId="15" xfId="0" applyFill="1" applyBorder="1"/>
    <xf numFmtId="3" fontId="5" fillId="0" borderId="0" xfId="0" applyNumberFormat="1" applyFont="1" applyFill="1" applyBorder="1" applyAlignment="1">
      <alignment vertical="center"/>
    </xf>
    <xf numFmtId="164" fontId="6" fillId="0" borderId="0" xfId="0" quotePrefix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4" fontId="5" fillId="0" borderId="37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</cellXfs>
  <cellStyles count="11">
    <cellStyle name="Normal" xfId="0" builtinId="0"/>
    <cellStyle name="Normal 2" xfId="3" xr:uid="{E8040926-2C9E-4148-8844-E34FB7FAFF56}"/>
    <cellStyle name="Normal 2 2" xfId="4" xr:uid="{609B606C-E622-48EF-AE93-316B228BFB3C}"/>
    <cellStyle name="Normal 3" xfId="5" xr:uid="{17BC445B-E6EC-4449-BA40-00B52631A99E}"/>
    <cellStyle name="Normal 3 2" xfId="7" xr:uid="{52C76B2D-AE89-470C-9F7F-26062B23F851}"/>
    <cellStyle name="Normal 3 2 2" xfId="10" xr:uid="{F6170AE9-87D5-4B42-BC8A-9020AB0DE6BC}"/>
    <cellStyle name="Normal 3 5" xfId="9" xr:uid="{04A0483F-8E4C-452A-A1B5-A3A8C93FCBFE}"/>
    <cellStyle name="Normal 4" xfId="6" xr:uid="{98ED1AA9-D178-47C3-901F-2B48DE8B1365}"/>
    <cellStyle name="Normal 4 2" xfId="8" xr:uid="{5A85781A-6F14-4471-8030-7DE9CDA539FE}"/>
    <cellStyle name="Normal_Hoja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E182-F150-4996-A463-D0C5D109C614}">
  <dimension ref="A1:V26"/>
  <sheetViews>
    <sheetView tabSelected="1" workbookViewId="0">
      <selection activeCell="M3" sqref="M3"/>
    </sheetView>
  </sheetViews>
  <sheetFormatPr baseColWidth="10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12" width="13.7109375" style="7" hidden="1" customWidth="1"/>
    <col min="13" max="16" width="13.7109375" style="7" customWidth="1"/>
    <col min="17" max="20" width="13.7109375" style="7" hidden="1" customWidth="1"/>
    <col min="21" max="21" width="1.7109375" style="7" customWidth="1"/>
    <col min="22" max="22" width="45.7109375" style="7" customWidth="1"/>
    <col min="23" max="16384" width="11.42578125" style="7"/>
  </cols>
  <sheetData>
    <row r="1" spans="1:22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>
      <c r="A2" s="84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>
      <c r="A3" s="24"/>
      <c r="B3" s="25"/>
      <c r="C3" s="2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</row>
    <row r="4" spans="1:22">
      <c r="A4" s="27" t="s">
        <v>49</v>
      </c>
      <c r="B4" s="28"/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</row>
    <row r="5" spans="1:22">
      <c r="A5" s="27" t="s">
        <v>40</v>
      </c>
      <c r="B5" s="28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</row>
    <row r="7" spans="1:22" ht="13.5" thickBot="1">
      <c r="A7" s="30"/>
      <c r="B7" s="31"/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"/>
    </row>
    <row r="8" spans="1:22">
      <c r="A8" s="86" t="s">
        <v>10</v>
      </c>
      <c r="B8" s="87"/>
      <c r="C8" s="90" t="s">
        <v>2</v>
      </c>
      <c r="D8" s="92" t="s">
        <v>0</v>
      </c>
      <c r="E8" s="9" t="s">
        <v>1</v>
      </c>
      <c r="F8" s="9" t="s">
        <v>11</v>
      </c>
      <c r="G8" s="9" t="s">
        <v>17</v>
      </c>
      <c r="H8" s="15" t="s">
        <v>18</v>
      </c>
      <c r="I8" s="13" t="s">
        <v>1</v>
      </c>
      <c r="J8" s="9" t="s">
        <v>11</v>
      </c>
      <c r="K8" s="9" t="s">
        <v>17</v>
      </c>
      <c r="L8" s="10" t="s">
        <v>18</v>
      </c>
      <c r="M8" s="9" t="s">
        <v>1</v>
      </c>
      <c r="N8" s="9" t="s">
        <v>11</v>
      </c>
      <c r="O8" s="9" t="s">
        <v>17</v>
      </c>
      <c r="P8" s="10" t="s">
        <v>18</v>
      </c>
      <c r="Q8" s="9" t="s">
        <v>1</v>
      </c>
      <c r="R8" s="9" t="s">
        <v>11</v>
      </c>
      <c r="S8" s="9" t="s">
        <v>17</v>
      </c>
      <c r="T8" s="4" t="s">
        <v>18</v>
      </c>
      <c r="U8" s="1"/>
      <c r="V8" s="94" t="s">
        <v>9</v>
      </c>
    </row>
    <row r="9" spans="1:22" ht="13.5" thickBot="1">
      <c r="A9" s="88"/>
      <c r="B9" s="89"/>
      <c r="C9" s="91"/>
      <c r="D9" s="93"/>
      <c r="E9" s="11" t="s">
        <v>51</v>
      </c>
      <c r="F9" s="11" t="s">
        <v>19</v>
      </c>
      <c r="G9" s="11" t="s">
        <v>51</v>
      </c>
      <c r="H9" s="14" t="s">
        <v>20</v>
      </c>
      <c r="I9" s="12" t="s">
        <v>52</v>
      </c>
      <c r="J9" s="11" t="s">
        <v>21</v>
      </c>
      <c r="K9" s="12" t="s">
        <v>52</v>
      </c>
      <c r="L9" s="12" t="s">
        <v>20</v>
      </c>
      <c r="M9" s="11" t="s">
        <v>53</v>
      </c>
      <c r="N9" s="11" t="s">
        <v>22</v>
      </c>
      <c r="O9" s="11" t="s">
        <v>53</v>
      </c>
      <c r="P9" s="12" t="s">
        <v>20</v>
      </c>
      <c r="Q9" s="11" t="s">
        <v>54</v>
      </c>
      <c r="R9" s="11" t="s">
        <v>23</v>
      </c>
      <c r="S9" s="11" t="s">
        <v>54</v>
      </c>
      <c r="T9" s="5" t="s">
        <v>20</v>
      </c>
      <c r="U9" s="1"/>
      <c r="V9" s="95"/>
    </row>
    <row r="10" spans="1:22">
      <c r="A10" s="45"/>
      <c r="B10" s="32"/>
      <c r="C10" s="33"/>
      <c r="D10" s="8"/>
      <c r="E10" s="8"/>
      <c r="F10" s="8"/>
      <c r="G10" s="8"/>
      <c r="H10" s="46"/>
      <c r="I10" s="8"/>
      <c r="J10" s="8"/>
      <c r="K10" s="8"/>
      <c r="L10" s="46"/>
      <c r="M10" s="8"/>
      <c r="N10" s="8"/>
      <c r="O10" s="8"/>
      <c r="P10" s="46"/>
      <c r="Q10" s="8"/>
      <c r="R10" s="8"/>
      <c r="S10" s="8"/>
      <c r="T10" s="46"/>
      <c r="U10" s="38"/>
      <c r="V10" s="48"/>
    </row>
    <row r="11" spans="1:22">
      <c r="A11" s="51">
        <v>1</v>
      </c>
      <c r="B11" s="52"/>
      <c r="C11" s="59" t="s">
        <v>28</v>
      </c>
      <c r="D11" s="17">
        <v>2</v>
      </c>
      <c r="E11" s="17">
        <v>2</v>
      </c>
      <c r="F11" s="17"/>
      <c r="G11" s="17"/>
      <c r="H11" s="60"/>
      <c r="I11" s="17">
        <v>2</v>
      </c>
      <c r="J11" s="17"/>
      <c r="K11" s="17"/>
      <c r="L11" s="60"/>
      <c r="M11" s="17">
        <v>2</v>
      </c>
      <c r="N11" s="17"/>
      <c r="O11" s="17"/>
      <c r="P11" s="60"/>
      <c r="Q11" s="17"/>
      <c r="R11" s="17"/>
      <c r="S11" s="17"/>
      <c r="T11" s="60"/>
      <c r="U11" s="81"/>
      <c r="V11" s="62"/>
    </row>
    <row r="12" spans="1:22">
      <c r="A12" s="51"/>
      <c r="B12" s="52"/>
      <c r="C12" s="59"/>
      <c r="D12" s="17"/>
      <c r="E12" s="17"/>
      <c r="F12" s="17"/>
      <c r="G12" s="17"/>
      <c r="H12" s="60"/>
      <c r="I12" s="17"/>
      <c r="J12" s="17"/>
      <c r="K12" s="17"/>
      <c r="L12" s="60"/>
      <c r="M12" s="17"/>
      <c r="N12" s="17"/>
      <c r="O12" s="17"/>
      <c r="P12" s="60"/>
      <c r="Q12" s="17"/>
      <c r="R12" s="17"/>
      <c r="S12" s="17"/>
      <c r="T12" s="60"/>
      <c r="U12" s="81"/>
      <c r="V12" s="62"/>
    </row>
    <row r="13" spans="1:22">
      <c r="A13" s="34">
        <v>2</v>
      </c>
      <c r="B13" s="35"/>
      <c r="C13" s="49" t="s">
        <v>7</v>
      </c>
      <c r="D13" s="18">
        <v>2076276</v>
      </c>
      <c r="E13" s="18">
        <v>2076276</v>
      </c>
      <c r="F13" s="18">
        <v>348699</v>
      </c>
      <c r="G13" s="18">
        <v>348699</v>
      </c>
      <c r="H13" s="50">
        <f>G13/E13</f>
        <v>0.16794443513290142</v>
      </c>
      <c r="I13" s="18">
        <v>2047646</v>
      </c>
      <c r="J13" s="18">
        <f>+K13-G13</f>
        <v>440617</v>
      </c>
      <c r="K13" s="18">
        <v>789316</v>
      </c>
      <c r="L13" s="50">
        <f>K13/I13</f>
        <v>0.38547483305219749</v>
      </c>
      <c r="M13" s="18">
        <v>2047646</v>
      </c>
      <c r="N13" s="18">
        <f>+O13-K13</f>
        <v>464723</v>
      </c>
      <c r="O13" s="18">
        <v>1254039</v>
      </c>
      <c r="P13" s="50">
        <f>O13/M13</f>
        <v>0.61242958988028207</v>
      </c>
      <c r="Q13" s="18"/>
      <c r="R13" s="18">
        <f>+S13-O13</f>
        <v>-1254039</v>
      </c>
      <c r="S13" s="18"/>
      <c r="T13" s="50" t="e">
        <f>S13/Q13</f>
        <v>#DIV/0!</v>
      </c>
      <c r="U13" s="81"/>
      <c r="V13" s="22"/>
    </row>
    <row r="14" spans="1:22">
      <c r="A14" s="34"/>
      <c r="B14" s="35" t="s">
        <v>13</v>
      </c>
      <c r="C14" s="49" t="s">
        <v>3</v>
      </c>
      <c r="D14" s="18">
        <v>77</v>
      </c>
      <c r="E14" s="18">
        <v>77</v>
      </c>
      <c r="F14" s="18"/>
      <c r="G14" s="18"/>
      <c r="H14" s="53"/>
      <c r="I14" s="18">
        <v>77</v>
      </c>
      <c r="J14" s="18"/>
      <c r="K14" s="18"/>
      <c r="L14" s="53"/>
      <c r="M14" s="18">
        <v>77</v>
      </c>
      <c r="N14" s="18"/>
      <c r="O14" s="18"/>
      <c r="P14" s="53"/>
      <c r="Q14" s="18"/>
      <c r="R14" s="18"/>
      <c r="S14" s="18"/>
      <c r="T14" s="53"/>
      <c r="U14" s="81"/>
      <c r="V14" s="22"/>
    </row>
    <row r="15" spans="1:22">
      <c r="A15" s="34"/>
      <c r="B15" s="35" t="s">
        <v>14</v>
      </c>
      <c r="C15" s="49" t="s">
        <v>4</v>
      </c>
      <c r="D15" s="18">
        <v>3182</v>
      </c>
      <c r="E15" s="18">
        <v>3182</v>
      </c>
      <c r="F15" s="18">
        <v>0</v>
      </c>
      <c r="G15" s="18">
        <v>0</v>
      </c>
      <c r="H15" s="50">
        <f>G15/E15</f>
        <v>0</v>
      </c>
      <c r="I15" s="18">
        <v>3182</v>
      </c>
      <c r="J15" s="18">
        <f>+K15-G15</f>
        <v>0</v>
      </c>
      <c r="K15" s="18">
        <v>0</v>
      </c>
      <c r="L15" s="50">
        <f>K15/I15</f>
        <v>0</v>
      </c>
      <c r="M15" s="18">
        <v>3182</v>
      </c>
      <c r="N15" s="18">
        <f>+O15-K15</f>
        <v>0</v>
      </c>
      <c r="O15" s="18">
        <v>0</v>
      </c>
      <c r="P15" s="50">
        <f>O15/M15</f>
        <v>0</v>
      </c>
      <c r="Q15" s="18"/>
      <c r="R15" s="18">
        <f>+S15-O15</f>
        <v>0</v>
      </c>
      <c r="S15" s="18"/>
      <c r="T15" s="50" t="e">
        <f>S15/Q15</f>
        <v>#DIV/0!</v>
      </c>
      <c r="U15" s="81"/>
      <c r="V15" s="22"/>
    </row>
    <row r="16" spans="1:22">
      <c r="A16" s="34"/>
      <c r="B16" s="35" t="s">
        <v>15</v>
      </c>
      <c r="C16" s="49" t="s">
        <v>5</v>
      </c>
      <c r="D16" s="18">
        <v>15453</v>
      </c>
      <c r="E16" s="18">
        <v>15453</v>
      </c>
      <c r="F16" s="18">
        <v>0</v>
      </c>
      <c r="G16" s="18">
        <v>0</v>
      </c>
      <c r="H16" s="50">
        <f>G16/E16</f>
        <v>0</v>
      </c>
      <c r="I16" s="18">
        <v>15453</v>
      </c>
      <c r="J16" s="18">
        <f>+K16-G16</f>
        <v>120</v>
      </c>
      <c r="K16" s="18">
        <v>120</v>
      </c>
      <c r="L16" s="50">
        <f>K16/I16</f>
        <v>7.7654824305960005E-3</v>
      </c>
      <c r="M16" s="18">
        <v>15453</v>
      </c>
      <c r="N16" s="18">
        <f>+O16-K16</f>
        <v>4537</v>
      </c>
      <c r="O16" s="18">
        <v>4657</v>
      </c>
      <c r="P16" s="50">
        <f>O16/M16</f>
        <v>0.30136543066071314</v>
      </c>
      <c r="Q16" s="18"/>
      <c r="R16" s="18">
        <f>+S16-O16</f>
        <v>-4657</v>
      </c>
      <c r="S16" s="18"/>
      <c r="T16" s="50" t="e">
        <f>S16/Q16</f>
        <v>#DIV/0!</v>
      </c>
      <c r="U16" s="81"/>
      <c r="V16" s="22"/>
    </row>
    <row r="17" spans="1:22">
      <c r="A17" s="34"/>
      <c r="B17" s="35" t="s">
        <v>25</v>
      </c>
      <c r="C17" s="36" t="s">
        <v>24</v>
      </c>
      <c r="D17" s="18">
        <v>9744</v>
      </c>
      <c r="E17" s="18">
        <v>9744</v>
      </c>
      <c r="F17" s="18">
        <v>0</v>
      </c>
      <c r="G17" s="18">
        <v>0</v>
      </c>
      <c r="H17" s="50">
        <f>G17/E17</f>
        <v>0</v>
      </c>
      <c r="I17" s="18">
        <v>9744</v>
      </c>
      <c r="J17" s="18">
        <f>+K17-G17</f>
        <v>2588</v>
      </c>
      <c r="K17" s="18">
        <v>2588</v>
      </c>
      <c r="L17" s="50">
        <f>K17/I17</f>
        <v>0.26559934318555006</v>
      </c>
      <c r="M17" s="18">
        <v>9744</v>
      </c>
      <c r="N17" s="18">
        <f>+O17-K17</f>
        <v>1123</v>
      </c>
      <c r="O17" s="18">
        <v>3711</v>
      </c>
      <c r="P17" s="50">
        <f>O17/M17</f>
        <v>0.38084975369458129</v>
      </c>
      <c r="Q17" s="18"/>
      <c r="R17" s="18">
        <f>+S17-O17</f>
        <v>-3711</v>
      </c>
      <c r="S17" s="18"/>
      <c r="T17" s="50" t="e">
        <f>S17/Q17</f>
        <v>#DIV/0!</v>
      </c>
      <c r="U17" s="81"/>
      <c r="V17" s="22"/>
    </row>
    <row r="18" spans="1:22">
      <c r="A18" s="34"/>
      <c r="B18" s="35" t="s">
        <v>26</v>
      </c>
      <c r="C18" s="3" t="s">
        <v>29</v>
      </c>
      <c r="D18" s="18">
        <v>4</v>
      </c>
      <c r="E18" s="18">
        <v>4</v>
      </c>
      <c r="F18" s="18"/>
      <c r="G18" s="18"/>
      <c r="H18" s="53"/>
      <c r="I18" s="18">
        <v>4</v>
      </c>
      <c r="J18" s="18"/>
      <c r="K18" s="18"/>
      <c r="L18" s="53"/>
      <c r="M18" s="18">
        <v>4</v>
      </c>
      <c r="N18" s="18"/>
      <c r="O18" s="18"/>
      <c r="P18" s="53"/>
      <c r="Q18" s="18"/>
      <c r="R18" s="18"/>
      <c r="S18" s="18"/>
      <c r="T18" s="53"/>
      <c r="U18" s="81"/>
      <c r="V18" s="22"/>
    </row>
    <row r="19" spans="1:22">
      <c r="A19" s="34"/>
      <c r="B19" s="35" t="s">
        <v>26</v>
      </c>
      <c r="C19" s="3" t="s">
        <v>30</v>
      </c>
      <c r="D19" s="18">
        <v>10827</v>
      </c>
      <c r="E19" s="18">
        <v>10827</v>
      </c>
      <c r="F19" s="18">
        <v>0</v>
      </c>
      <c r="G19" s="18">
        <v>0</v>
      </c>
      <c r="H19" s="50">
        <f>G19/E19</f>
        <v>0</v>
      </c>
      <c r="I19" s="18">
        <v>10827</v>
      </c>
      <c r="J19" s="18">
        <f>+K19-G19</f>
        <v>1000</v>
      </c>
      <c r="K19" s="18">
        <v>1000</v>
      </c>
      <c r="L19" s="50">
        <f>K19/I19</f>
        <v>9.2361688371663433E-2</v>
      </c>
      <c r="M19" s="18">
        <v>10827</v>
      </c>
      <c r="N19" s="18">
        <f>+O19-K19</f>
        <v>3000</v>
      </c>
      <c r="O19" s="18">
        <v>4000</v>
      </c>
      <c r="P19" s="50">
        <f>O19/M19</f>
        <v>0.36944675348665373</v>
      </c>
      <c r="Q19" s="18"/>
      <c r="R19" s="18">
        <f>+S19-O19</f>
        <v>-4000</v>
      </c>
      <c r="S19" s="18"/>
      <c r="T19" s="50" t="e">
        <f>S19/Q19</f>
        <v>#DIV/0!</v>
      </c>
      <c r="U19" s="81"/>
      <c r="V19" s="22"/>
    </row>
    <row r="20" spans="1:22">
      <c r="A20" s="51"/>
      <c r="B20" s="52"/>
      <c r="C20" s="16"/>
      <c r="D20" s="17"/>
      <c r="E20" s="17"/>
      <c r="F20" s="18"/>
      <c r="G20" s="18"/>
      <c r="H20" s="53"/>
      <c r="I20" s="17"/>
      <c r="J20" s="18"/>
      <c r="K20" s="18"/>
      <c r="L20" s="53"/>
      <c r="M20" s="17"/>
      <c r="N20" s="18"/>
      <c r="O20" s="18"/>
      <c r="P20" s="53"/>
      <c r="Q20" s="17"/>
      <c r="R20" s="18"/>
      <c r="S20" s="18"/>
      <c r="T20" s="53"/>
      <c r="U20" s="81"/>
      <c r="V20" s="22"/>
    </row>
    <row r="21" spans="1:22">
      <c r="A21" s="34">
        <v>3</v>
      </c>
      <c r="B21" s="35"/>
      <c r="C21" s="36" t="s">
        <v>8</v>
      </c>
      <c r="D21" s="18">
        <v>559316</v>
      </c>
      <c r="E21" s="18">
        <v>559316</v>
      </c>
      <c r="F21" s="18">
        <v>41859</v>
      </c>
      <c r="G21" s="18">
        <v>41859</v>
      </c>
      <c r="H21" s="50">
        <f>G21/E21</f>
        <v>7.4839625542627061E-2</v>
      </c>
      <c r="I21" s="18">
        <v>559316</v>
      </c>
      <c r="J21" s="18">
        <f>+K21-G21</f>
        <v>113616</v>
      </c>
      <c r="K21" s="18">
        <v>155475</v>
      </c>
      <c r="L21" s="50">
        <f>K21/I21</f>
        <v>0.27797345328937489</v>
      </c>
      <c r="M21" s="18">
        <v>559316</v>
      </c>
      <c r="N21" s="18">
        <f>+O21-K21</f>
        <v>104749</v>
      </c>
      <c r="O21" s="18">
        <v>260224</v>
      </c>
      <c r="P21" s="50">
        <f>O21/M21</f>
        <v>0.46525398880060648</v>
      </c>
      <c r="Q21" s="18"/>
      <c r="R21" s="18">
        <f>+S21-O21</f>
        <v>-260224</v>
      </c>
      <c r="S21" s="18"/>
      <c r="T21" s="50" t="e">
        <f>S21/Q21</f>
        <v>#DIV/0!</v>
      </c>
      <c r="U21" s="81"/>
      <c r="V21" s="22"/>
    </row>
    <row r="22" spans="1:22">
      <c r="A22" s="34"/>
      <c r="B22" s="35"/>
      <c r="C22" s="39" t="s">
        <v>6</v>
      </c>
      <c r="D22" s="18">
        <v>25061</v>
      </c>
      <c r="E22" s="18">
        <v>25061</v>
      </c>
      <c r="F22" s="18">
        <v>0</v>
      </c>
      <c r="G22" s="18">
        <v>0</v>
      </c>
      <c r="H22" s="50">
        <f>G22/E22</f>
        <v>0</v>
      </c>
      <c r="I22" s="18">
        <v>25061</v>
      </c>
      <c r="J22" s="18">
        <f>+K22-G22</f>
        <v>0</v>
      </c>
      <c r="K22" s="18">
        <v>0</v>
      </c>
      <c r="L22" s="50">
        <f>K22/I22</f>
        <v>0</v>
      </c>
      <c r="M22" s="18">
        <v>25061</v>
      </c>
      <c r="N22" s="18">
        <f>+O22-K22</f>
        <v>0</v>
      </c>
      <c r="O22" s="18">
        <v>0</v>
      </c>
      <c r="P22" s="50">
        <f>O22/M22</f>
        <v>0</v>
      </c>
      <c r="Q22" s="18"/>
      <c r="R22" s="18">
        <f>+S22-O22</f>
        <v>0</v>
      </c>
      <c r="S22" s="18"/>
      <c r="T22" s="50" t="e">
        <f>S22/Q22</f>
        <v>#DIV/0!</v>
      </c>
      <c r="U22" s="81"/>
      <c r="V22" s="22"/>
    </row>
    <row r="23" spans="1:22">
      <c r="A23" s="34"/>
      <c r="B23" s="35"/>
      <c r="C23" s="36"/>
      <c r="D23" s="18"/>
      <c r="E23" s="18"/>
      <c r="F23" s="18"/>
      <c r="G23" s="18"/>
      <c r="H23" s="53"/>
      <c r="I23" s="18"/>
      <c r="J23" s="18"/>
      <c r="K23" s="18"/>
      <c r="L23" s="53"/>
      <c r="M23" s="18"/>
      <c r="N23" s="18"/>
      <c r="O23" s="18"/>
      <c r="P23" s="53"/>
      <c r="Q23" s="18"/>
      <c r="R23" s="18"/>
      <c r="S23" s="18"/>
      <c r="T23" s="53"/>
      <c r="U23" s="81"/>
      <c r="V23" s="22"/>
    </row>
    <row r="24" spans="1:22" ht="13.5" thickBot="1">
      <c r="A24" s="41"/>
      <c r="B24" s="42"/>
      <c r="C24" s="54"/>
      <c r="D24" s="55"/>
      <c r="E24" s="55"/>
      <c r="F24" s="55"/>
      <c r="G24" s="55"/>
      <c r="H24" s="56"/>
      <c r="I24" s="55"/>
      <c r="J24" s="55"/>
      <c r="K24" s="55"/>
      <c r="L24" s="56"/>
      <c r="M24" s="55"/>
      <c r="N24" s="55"/>
      <c r="O24" s="55"/>
      <c r="P24" s="56"/>
      <c r="Q24" s="55"/>
      <c r="R24" s="55"/>
      <c r="S24" s="55"/>
      <c r="T24" s="56"/>
      <c r="U24" s="81"/>
      <c r="V24" s="58"/>
    </row>
    <row r="25" spans="1:22" ht="25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22" ht="12.7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9137-1757-4F84-A2F5-D1D78A7450F5}">
  <dimension ref="A1:V43"/>
  <sheetViews>
    <sheetView topLeftCell="A8" workbookViewId="0">
      <selection activeCell="M24" sqref="M24"/>
    </sheetView>
  </sheetViews>
  <sheetFormatPr baseColWidth="10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12" width="13.7109375" style="7" hidden="1" customWidth="1"/>
    <col min="13" max="16" width="13.7109375" style="7" customWidth="1"/>
    <col min="17" max="20" width="13.7109375" style="7" hidden="1" customWidth="1"/>
    <col min="21" max="21" width="1.7109375" style="7" customWidth="1"/>
    <col min="22" max="22" width="45.7109375" style="7" customWidth="1"/>
    <col min="23" max="16384" width="11.42578125" style="7"/>
  </cols>
  <sheetData>
    <row r="1" spans="1:22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>
      <c r="A2" s="84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>
      <c r="A3" s="24"/>
      <c r="B3" s="25"/>
      <c r="C3" s="2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</row>
    <row r="4" spans="1:22">
      <c r="A4" s="27" t="s">
        <v>49</v>
      </c>
      <c r="B4" s="28"/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</row>
    <row r="5" spans="1:22">
      <c r="A5" s="27" t="s">
        <v>31</v>
      </c>
      <c r="B5" s="28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</row>
    <row r="7" spans="1:22" ht="13.5" thickBot="1">
      <c r="A7" s="30"/>
      <c r="B7" s="31"/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"/>
    </row>
    <row r="8" spans="1:22">
      <c r="A8" s="86" t="s">
        <v>10</v>
      </c>
      <c r="B8" s="87"/>
      <c r="C8" s="90" t="s">
        <v>2</v>
      </c>
      <c r="D8" s="92" t="s">
        <v>0</v>
      </c>
      <c r="E8" s="9" t="s">
        <v>1</v>
      </c>
      <c r="F8" s="9" t="s">
        <v>11</v>
      </c>
      <c r="G8" s="9" t="s">
        <v>17</v>
      </c>
      <c r="H8" s="15" t="s">
        <v>18</v>
      </c>
      <c r="I8" s="13" t="s">
        <v>1</v>
      </c>
      <c r="J8" s="9" t="s">
        <v>11</v>
      </c>
      <c r="K8" s="9" t="s">
        <v>17</v>
      </c>
      <c r="L8" s="10" t="s">
        <v>18</v>
      </c>
      <c r="M8" s="9" t="s">
        <v>1</v>
      </c>
      <c r="N8" s="9" t="s">
        <v>11</v>
      </c>
      <c r="O8" s="9" t="s">
        <v>17</v>
      </c>
      <c r="P8" s="10" t="s">
        <v>18</v>
      </c>
      <c r="Q8" s="9" t="s">
        <v>1</v>
      </c>
      <c r="R8" s="9" t="s">
        <v>11</v>
      </c>
      <c r="S8" s="9" t="s">
        <v>17</v>
      </c>
      <c r="T8" s="4" t="s">
        <v>18</v>
      </c>
      <c r="U8" s="1"/>
      <c r="V8" s="94" t="s">
        <v>9</v>
      </c>
    </row>
    <row r="9" spans="1:22" ht="13.5" thickBot="1">
      <c r="A9" s="88"/>
      <c r="B9" s="89"/>
      <c r="C9" s="91"/>
      <c r="D9" s="93"/>
      <c r="E9" s="11" t="s">
        <v>51</v>
      </c>
      <c r="F9" s="11" t="s">
        <v>19</v>
      </c>
      <c r="G9" s="11" t="s">
        <v>51</v>
      </c>
      <c r="H9" s="14" t="s">
        <v>20</v>
      </c>
      <c r="I9" s="12" t="s">
        <v>52</v>
      </c>
      <c r="J9" s="11" t="s">
        <v>21</v>
      </c>
      <c r="K9" s="12" t="s">
        <v>52</v>
      </c>
      <c r="L9" s="12" t="s">
        <v>20</v>
      </c>
      <c r="M9" s="11" t="s">
        <v>53</v>
      </c>
      <c r="N9" s="11" t="s">
        <v>22</v>
      </c>
      <c r="O9" s="11" t="s">
        <v>53</v>
      </c>
      <c r="P9" s="12" t="s">
        <v>20</v>
      </c>
      <c r="Q9" s="11" t="s">
        <v>54</v>
      </c>
      <c r="R9" s="11" t="s">
        <v>23</v>
      </c>
      <c r="S9" s="11" t="s">
        <v>54</v>
      </c>
      <c r="T9" s="5" t="s">
        <v>20</v>
      </c>
      <c r="U9" s="1"/>
      <c r="V9" s="95"/>
    </row>
    <row r="10" spans="1:22">
      <c r="A10" s="45"/>
      <c r="B10" s="32"/>
      <c r="C10" s="33"/>
      <c r="D10" s="8"/>
      <c r="E10" s="8"/>
      <c r="F10" s="8"/>
      <c r="G10" s="8"/>
      <c r="H10" s="46"/>
      <c r="I10" s="8"/>
      <c r="J10" s="8"/>
      <c r="K10" s="8"/>
      <c r="L10" s="47"/>
      <c r="M10" s="8"/>
      <c r="N10" s="8"/>
      <c r="O10" s="8"/>
      <c r="P10" s="47"/>
      <c r="Q10" s="8"/>
      <c r="R10" s="8"/>
      <c r="S10" s="8"/>
      <c r="T10" s="47"/>
      <c r="U10" s="38"/>
      <c r="V10" s="48"/>
    </row>
    <row r="11" spans="1:22">
      <c r="A11" s="51">
        <v>1</v>
      </c>
      <c r="B11" s="52"/>
      <c r="C11" s="59" t="s">
        <v>43</v>
      </c>
      <c r="D11" s="17">
        <v>22</v>
      </c>
      <c r="E11" s="17">
        <v>22</v>
      </c>
      <c r="F11" s="17"/>
      <c r="G11" s="17"/>
      <c r="H11" s="60"/>
      <c r="I11" s="17">
        <v>22</v>
      </c>
      <c r="J11" s="17"/>
      <c r="K11" s="17"/>
      <c r="L11" s="61"/>
      <c r="M11" s="17">
        <v>22</v>
      </c>
      <c r="N11" s="17"/>
      <c r="O11" s="17"/>
      <c r="P11" s="61"/>
      <c r="Q11" s="17"/>
      <c r="R11" s="17"/>
      <c r="S11" s="17"/>
      <c r="T11" s="61"/>
      <c r="U11" s="2"/>
      <c r="V11" s="62"/>
    </row>
    <row r="12" spans="1:22">
      <c r="A12" s="51"/>
      <c r="B12" s="52"/>
      <c r="C12" s="59"/>
      <c r="D12" s="17"/>
      <c r="E12" s="17"/>
      <c r="F12" s="17"/>
      <c r="G12" s="17"/>
      <c r="H12" s="60"/>
      <c r="I12" s="17"/>
      <c r="J12" s="17"/>
      <c r="K12" s="17"/>
      <c r="L12" s="61"/>
      <c r="M12" s="17"/>
      <c r="N12" s="17"/>
      <c r="O12" s="17"/>
      <c r="P12" s="61"/>
      <c r="Q12" s="17"/>
      <c r="R12" s="17"/>
      <c r="S12" s="17"/>
      <c r="T12" s="61"/>
      <c r="U12" s="2"/>
      <c r="V12" s="62"/>
    </row>
    <row r="13" spans="1:22">
      <c r="A13" s="51">
        <v>2</v>
      </c>
      <c r="B13" s="52"/>
      <c r="C13" s="59" t="s">
        <v>32</v>
      </c>
      <c r="D13" s="17">
        <v>1360449</v>
      </c>
      <c r="E13" s="17">
        <v>1360449</v>
      </c>
      <c r="F13" s="18">
        <v>354007</v>
      </c>
      <c r="G13" s="18">
        <v>354007</v>
      </c>
      <c r="H13" s="50">
        <f>G13/E13</f>
        <v>0.26021335603172185</v>
      </c>
      <c r="I13" s="17">
        <v>1360449</v>
      </c>
      <c r="J13" s="18">
        <f>+K13-G13</f>
        <v>347809</v>
      </c>
      <c r="K13" s="18">
        <v>701816</v>
      </c>
      <c r="L13" s="50">
        <f>K13/I13</f>
        <v>0.51587086322236264</v>
      </c>
      <c r="M13" s="17">
        <v>1360449</v>
      </c>
      <c r="N13" s="18">
        <f>+O13-K13</f>
        <v>382842</v>
      </c>
      <c r="O13" s="18">
        <v>1084658</v>
      </c>
      <c r="P13" s="50">
        <f>O13/M13</f>
        <v>0.79727942760074066</v>
      </c>
      <c r="Q13" s="17"/>
      <c r="R13" s="18">
        <f>+S13-O13</f>
        <v>-1084658</v>
      </c>
      <c r="S13" s="18"/>
      <c r="T13" s="50" t="e">
        <f>S13/Q13</f>
        <v>#DIV/0!</v>
      </c>
      <c r="U13" s="2"/>
      <c r="V13" s="62"/>
    </row>
    <row r="14" spans="1:22">
      <c r="A14" s="51"/>
      <c r="B14" s="52"/>
      <c r="C14" s="59"/>
      <c r="D14" s="17"/>
      <c r="E14" s="17"/>
      <c r="F14" s="17"/>
      <c r="G14" s="17"/>
      <c r="H14" s="60"/>
      <c r="I14" s="17"/>
      <c r="J14" s="17"/>
      <c r="K14" s="17"/>
      <c r="L14" s="61"/>
      <c r="M14" s="17"/>
      <c r="N14" s="17"/>
      <c r="O14" s="17"/>
      <c r="P14" s="61"/>
      <c r="Q14" s="17"/>
      <c r="R14" s="17"/>
      <c r="S14" s="17"/>
      <c r="T14" s="61"/>
      <c r="U14" s="2"/>
      <c r="V14" s="62"/>
    </row>
    <row r="15" spans="1:22">
      <c r="A15" s="34">
        <v>3</v>
      </c>
      <c r="B15" s="35"/>
      <c r="C15" s="49" t="s">
        <v>7</v>
      </c>
      <c r="D15" s="18">
        <v>26125429</v>
      </c>
      <c r="E15" s="18">
        <v>26279644</v>
      </c>
      <c r="F15" s="18">
        <v>6512546</v>
      </c>
      <c r="G15" s="18">
        <v>6512546</v>
      </c>
      <c r="H15" s="50">
        <f>G15/E15</f>
        <v>0.2478171317693649</v>
      </c>
      <c r="I15" s="18">
        <v>26399104</v>
      </c>
      <c r="J15" s="18">
        <f>+K15-G15</f>
        <v>6329931</v>
      </c>
      <c r="K15" s="18">
        <v>12842477</v>
      </c>
      <c r="L15" s="50">
        <f>K15/I15</f>
        <v>0.48647397275301463</v>
      </c>
      <c r="M15" s="18">
        <v>26399104</v>
      </c>
      <c r="N15" s="18">
        <f>+O15-K15</f>
        <v>6625075</v>
      </c>
      <c r="O15" s="18">
        <v>19467552</v>
      </c>
      <c r="P15" s="50">
        <f>O15/M15</f>
        <v>0.73743230073263089</v>
      </c>
      <c r="Q15" s="18"/>
      <c r="R15" s="18">
        <f>+S15-O15</f>
        <v>-19467552</v>
      </c>
      <c r="S15" s="18"/>
      <c r="T15" s="50" t="e">
        <f>S15/Q15</f>
        <v>#DIV/0!</v>
      </c>
      <c r="U15" s="2"/>
      <c r="V15" s="22"/>
    </row>
    <row r="16" spans="1:22">
      <c r="A16" s="34"/>
      <c r="B16" s="35" t="s">
        <v>13</v>
      </c>
      <c r="C16" s="49" t="s">
        <v>3</v>
      </c>
      <c r="D16" s="18"/>
      <c r="E16" s="18"/>
      <c r="F16" s="18"/>
      <c r="G16" s="18"/>
      <c r="H16" s="50"/>
      <c r="I16" s="18"/>
      <c r="J16" s="18"/>
      <c r="K16" s="18"/>
      <c r="L16" s="37"/>
      <c r="M16" s="18"/>
      <c r="N16" s="18"/>
      <c r="O16" s="18"/>
      <c r="P16" s="37"/>
      <c r="Q16" s="18"/>
      <c r="R16" s="18"/>
      <c r="S16" s="18"/>
      <c r="T16" s="37"/>
      <c r="U16" s="2"/>
      <c r="V16" s="22"/>
    </row>
    <row r="17" spans="1:22" ht="24">
      <c r="A17" s="34"/>
      <c r="B17" s="35" t="s">
        <v>36</v>
      </c>
      <c r="C17" s="63" t="s">
        <v>33</v>
      </c>
      <c r="D17" s="18">
        <v>43120</v>
      </c>
      <c r="E17" s="18">
        <v>43120</v>
      </c>
      <c r="F17" s="18"/>
      <c r="G17" s="18"/>
      <c r="H17" s="53"/>
      <c r="I17" s="18">
        <v>43120</v>
      </c>
      <c r="J17" s="18"/>
      <c r="K17" s="18"/>
      <c r="L17" s="40"/>
      <c r="M17" s="18">
        <v>43120</v>
      </c>
      <c r="N17" s="18"/>
      <c r="O17" s="18"/>
      <c r="P17" s="40"/>
      <c r="Q17" s="18"/>
      <c r="R17" s="18"/>
      <c r="S17" s="18"/>
      <c r="T17" s="40"/>
      <c r="U17" s="2"/>
      <c r="V17" s="22"/>
    </row>
    <row r="18" spans="1:22">
      <c r="A18" s="34"/>
      <c r="B18" s="35" t="s">
        <v>35</v>
      </c>
      <c r="C18" s="49" t="s">
        <v>34</v>
      </c>
      <c r="D18" s="18"/>
      <c r="E18" s="18"/>
      <c r="F18" s="18"/>
      <c r="G18" s="18"/>
      <c r="H18" s="53"/>
      <c r="I18" s="18"/>
      <c r="J18" s="18"/>
      <c r="K18" s="18"/>
      <c r="L18" s="40"/>
      <c r="M18" s="18"/>
      <c r="N18" s="18"/>
      <c r="O18" s="18"/>
      <c r="P18" s="40"/>
      <c r="Q18" s="18"/>
      <c r="R18" s="18"/>
      <c r="S18" s="18"/>
      <c r="T18" s="40"/>
      <c r="U18" s="2"/>
      <c r="V18" s="22"/>
    </row>
    <row r="19" spans="1:22">
      <c r="A19" s="34"/>
      <c r="B19" s="35"/>
      <c r="C19" s="49" t="s">
        <v>37</v>
      </c>
      <c r="D19" s="18">
        <v>28</v>
      </c>
      <c r="E19" s="18">
        <v>28</v>
      </c>
      <c r="F19" s="18"/>
      <c r="G19" s="18"/>
      <c r="H19" s="53"/>
      <c r="I19" s="18">
        <v>28</v>
      </c>
      <c r="J19" s="18"/>
      <c r="K19" s="18"/>
      <c r="L19" s="40"/>
      <c r="M19" s="18">
        <v>28</v>
      </c>
      <c r="N19" s="18"/>
      <c r="O19" s="18"/>
      <c r="P19" s="40"/>
      <c r="Q19" s="18"/>
      <c r="R19" s="18"/>
      <c r="S19" s="18"/>
      <c r="T19" s="40"/>
      <c r="U19" s="2"/>
      <c r="V19" s="22"/>
    </row>
    <row r="20" spans="1:22">
      <c r="A20" s="34"/>
      <c r="B20" s="35"/>
      <c r="C20" s="36" t="s">
        <v>38</v>
      </c>
      <c r="D20" s="18">
        <v>56</v>
      </c>
      <c r="E20" s="18">
        <v>56</v>
      </c>
      <c r="F20" s="18"/>
      <c r="G20" s="18"/>
      <c r="H20" s="53"/>
      <c r="I20" s="18">
        <v>56</v>
      </c>
      <c r="J20" s="18"/>
      <c r="K20" s="18"/>
      <c r="L20" s="40"/>
      <c r="M20" s="18">
        <v>56</v>
      </c>
      <c r="N20" s="18"/>
      <c r="O20" s="18"/>
      <c r="P20" s="40"/>
      <c r="Q20" s="18"/>
      <c r="R20" s="18"/>
      <c r="S20" s="18"/>
      <c r="T20" s="40"/>
      <c r="U20" s="2"/>
      <c r="V20" s="22"/>
    </row>
    <row r="21" spans="1:22">
      <c r="A21" s="34"/>
      <c r="B21" s="35"/>
      <c r="C21" s="3" t="s">
        <v>39</v>
      </c>
      <c r="D21" s="18">
        <v>46</v>
      </c>
      <c r="E21" s="18">
        <v>46</v>
      </c>
      <c r="F21" s="18"/>
      <c r="G21" s="18"/>
      <c r="H21" s="53"/>
      <c r="I21" s="18">
        <v>46</v>
      </c>
      <c r="J21" s="18"/>
      <c r="K21" s="18"/>
      <c r="L21" s="40"/>
      <c r="M21" s="18">
        <v>46</v>
      </c>
      <c r="N21" s="18"/>
      <c r="O21" s="18"/>
      <c r="P21" s="40"/>
      <c r="Q21" s="18"/>
      <c r="R21" s="18"/>
      <c r="S21" s="18"/>
      <c r="T21" s="40"/>
      <c r="U21" s="2"/>
      <c r="V21" s="22"/>
    </row>
    <row r="22" spans="1:22">
      <c r="A22" s="34"/>
      <c r="B22" s="35"/>
      <c r="C22" s="3"/>
      <c r="D22" s="18"/>
      <c r="E22" s="18"/>
      <c r="F22" s="18"/>
      <c r="G22" s="18"/>
      <c r="H22" s="53"/>
      <c r="I22" s="18"/>
      <c r="J22" s="18"/>
      <c r="K22" s="18"/>
      <c r="L22" s="40"/>
      <c r="M22" s="18"/>
      <c r="N22" s="18"/>
      <c r="O22" s="18"/>
      <c r="P22" s="40"/>
      <c r="Q22" s="18"/>
      <c r="R22" s="18"/>
      <c r="S22" s="18"/>
      <c r="T22" s="40"/>
      <c r="U22" s="2"/>
      <c r="V22" s="22"/>
    </row>
    <row r="23" spans="1:22" ht="36">
      <c r="A23" s="34"/>
      <c r="B23" s="35" t="s">
        <v>14</v>
      </c>
      <c r="C23" s="64" t="s">
        <v>41</v>
      </c>
      <c r="D23" s="18">
        <v>880</v>
      </c>
      <c r="E23" s="18">
        <v>880</v>
      </c>
      <c r="F23" s="18"/>
      <c r="G23" s="18"/>
      <c r="H23" s="53"/>
      <c r="I23" s="18">
        <v>880</v>
      </c>
      <c r="J23" s="18"/>
      <c r="K23" s="18"/>
      <c r="L23" s="40"/>
      <c r="M23" s="18">
        <v>880</v>
      </c>
      <c r="N23" s="18"/>
      <c r="O23" s="18"/>
      <c r="P23" s="40"/>
      <c r="Q23" s="18"/>
      <c r="R23" s="18"/>
      <c r="S23" s="18"/>
      <c r="T23" s="40"/>
      <c r="U23" s="2"/>
      <c r="V23" s="22"/>
    </row>
    <row r="24" spans="1:22">
      <c r="A24" s="51"/>
      <c r="B24" s="52" t="s">
        <v>15</v>
      </c>
      <c r="C24" s="16" t="s">
        <v>42</v>
      </c>
      <c r="D24" s="17">
        <v>16403</v>
      </c>
      <c r="E24" s="17">
        <v>16403</v>
      </c>
      <c r="F24" s="18">
        <v>0</v>
      </c>
      <c r="G24" s="18">
        <v>0</v>
      </c>
      <c r="H24" s="50">
        <f>G24/E24</f>
        <v>0</v>
      </c>
      <c r="I24" s="17">
        <v>16403</v>
      </c>
      <c r="J24" s="18">
        <f>+K24-G24</f>
        <v>0</v>
      </c>
      <c r="K24" s="18">
        <v>0</v>
      </c>
      <c r="L24" s="50">
        <f t="shared" ref="L24:L25" si="0">K24/I24</f>
        <v>0</v>
      </c>
      <c r="M24" s="17">
        <v>16403</v>
      </c>
      <c r="N24" s="18">
        <f t="shared" ref="N24:N27" si="1">+O24-K24</f>
        <v>455</v>
      </c>
      <c r="O24" s="18">
        <v>455</v>
      </c>
      <c r="P24" s="50">
        <f t="shared" ref="P24:P25" si="2">O24/M24</f>
        <v>2.77388282631226E-2</v>
      </c>
      <c r="Q24" s="17"/>
      <c r="R24" s="18">
        <f>+S24-O24</f>
        <v>-455</v>
      </c>
      <c r="S24" s="18"/>
      <c r="T24" s="50" t="e">
        <f>S24/Q24</f>
        <v>#DIV/0!</v>
      </c>
      <c r="U24" s="2"/>
      <c r="V24" s="22"/>
    </row>
    <row r="25" spans="1:22" ht="25.5" customHeight="1">
      <c r="A25" s="51"/>
      <c r="B25" s="52" t="s">
        <v>25</v>
      </c>
      <c r="C25" s="36" t="s">
        <v>5</v>
      </c>
      <c r="D25" s="18">
        <v>3032</v>
      </c>
      <c r="E25" s="18">
        <v>3032</v>
      </c>
      <c r="F25" s="18">
        <v>0</v>
      </c>
      <c r="G25" s="18">
        <v>0</v>
      </c>
      <c r="H25" s="50">
        <f>G25/E25</f>
        <v>0</v>
      </c>
      <c r="I25" s="18">
        <v>3032</v>
      </c>
      <c r="J25" s="18">
        <f>+K25-G25</f>
        <v>0</v>
      </c>
      <c r="K25" s="18">
        <v>0</v>
      </c>
      <c r="L25" s="50">
        <f t="shared" si="0"/>
        <v>0</v>
      </c>
      <c r="M25" s="18">
        <v>3032</v>
      </c>
      <c r="N25" s="18">
        <f t="shared" si="1"/>
        <v>0</v>
      </c>
      <c r="O25" s="18">
        <v>0</v>
      </c>
      <c r="P25" s="50">
        <f t="shared" si="2"/>
        <v>0</v>
      </c>
      <c r="Q25" s="18"/>
      <c r="R25" s="18">
        <f>+S25-O25</f>
        <v>0</v>
      </c>
      <c r="S25" s="18"/>
      <c r="T25" s="50" t="e">
        <f>S25/Q25</f>
        <v>#DIV/0!</v>
      </c>
      <c r="U25" s="2"/>
      <c r="V25" s="65"/>
    </row>
    <row r="26" spans="1:22" ht="12.75" customHeight="1">
      <c r="A26" s="51"/>
      <c r="B26" s="35" t="s">
        <v>27</v>
      </c>
      <c r="C26" s="64" t="s">
        <v>50</v>
      </c>
      <c r="D26" s="18">
        <v>95</v>
      </c>
      <c r="E26" s="18">
        <v>95</v>
      </c>
      <c r="F26" s="18"/>
      <c r="G26" s="18"/>
      <c r="H26" s="53"/>
      <c r="I26" s="18">
        <v>95</v>
      </c>
      <c r="J26" s="18"/>
      <c r="K26" s="18"/>
      <c r="L26" s="40"/>
      <c r="M26" s="18">
        <v>95</v>
      </c>
      <c r="N26" s="18"/>
      <c r="O26" s="18"/>
      <c r="P26" s="40"/>
      <c r="Q26" s="18"/>
      <c r="R26" s="18"/>
      <c r="S26" s="18"/>
      <c r="T26" s="40"/>
      <c r="U26" s="2"/>
      <c r="V26" s="22"/>
    </row>
    <row r="27" spans="1:22">
      <c r="A27" s="51"/>
      <c r="B27" s="66" t="s">
        <v>27</v>
      </c>
      <c r="C27" s="64" t="s">
        <v>47</v>
      </c>
      <c r="D27" s="21">
        <v>46824</v>
      </c>
      <c r="E27" s="21">
        <v>46824</v>
      </c>
      <c r="F27" s="18">
        <v>0</v>
      </c>
      <c r="G27" s="18">
        <v>0</v>
      </c>
      <c r="H27" s="50">
        <f>G27/E27</f>
        <v>0</v>
      </c>
      <c r="I27" s="21">
        <v>46824</v>
      </c>
      <c r="J27" s="18">
        <f>+K27-G27</f>
        <v>4527</v>
      </c>
      <c r="K27" s="18">
        <v>4527</v>
      </c>
      <c r="L27" s="50">
        <f>K27/I27</f>
        <v>9.6681189133777545E-2</v>
      </c>
      <c r="M27" s="21">
        <v>46824</v>
      </c>
      <c r="N27" s="18">
        <f t="shared" si="1"/>
        <v>9160</v>
      </c>
      <c r="O27" s="18">
        <v>13687</v>
      </c>
      <c r="P27" s="50">
        <f>O27/M27</f>
        <v>0.29230736374508798</v>
      </c>
      <c r="Q27" s="21"/>
      <c r="R27" s="18">
        <f>+S27-O27</f>
        <v>-13687</v>
      </c>
      <c r="S27" s="18"/>
      <c r="T27" s="50" t="e">
        <f>S27/Q27</f>
        <v>#DIV/0!</v>
      </c>
      <c r="U27" s="2"/>
      <c r="V27" s="65"/>
    </row>
    <row r="28" spans="1:22">
      <c r="A28" s="34"/>
      <c r="B28" s="19"/>
      <c r="C28" s="19"/>
      <c r="D28" s="19"/>
      <c r="E28" s="19"/>
      <c r="F28" s="18"/>
      <c r="G28" s="18"/>
      <c r="H28" s="40"/>
      <c r="I28" s="19"/>
      <c r="J28" s="21"/>
      <c r="K28" s="21"/>
      <c r="L28" s="67"/>
      <c r="M28" s="19"/>
      <c r="N28" s="21"/>
      <c r="O28" s="21"/>
      <c r="P28" s="67"/>
      <c r="Q28" s="19"/>
      <c r="R28" s="21"/>
      <c r="S28" s="21"/>
      <c r="T28" s="67"/>
      <c r="U28" s="2"/>
      <c r="V28" s="68"/>
    </row>
    <row r="29" spans="1:22">
      <c r="A29" s="34">
        <v>4</v>
      </c>
      <c r="B29" s="34"/>
      <c r="C29" s="36" t="s">
        <v>8</v>
      </c>
      <c r="D29" s="18">
        <v>3801868</v>
      </c>
      <c r="E29" s="18">
        <v>3808298</v>
      </c>
      <c r="F29" s="18">
        <v>93124</v>
      </c>
      <c r="G29" s="18">
        <v>93124</v>
      </c>
      <c r="H29" s="50">
        <f>G29/E29</f>
        <v>2.4452918337798144E-2</v>
      </c>
      <c r="I29" s="18">
        <v>3866798</v>
      </c>
      <c r="J29" s="18">
        <f>+K29-G29</f>
        <v>533944</v>
      </c>
      <c r="K29" s="18">
        <v>627068</v>
      </c>
      <c r="L29" s="50">
        <f>K29/I29</f>
        <v>0.16216725052614592</v>
      </c>
      <c r="M29" s="18">
        <v>3866798</v>
      </c>
      <c r="N29" s="18">
        <f>+O29-K29</f>
        <v>744362</v>
      </c>
      <c r="O29" s="18">
        <v>1371430</v>
      </c>
      <c r="P29" s="50">
        <f>O29/M29</f>
        <v>0.35466812592744695</v>
      </c>
      <c r="Q29" s="18"/>
      <c r="R29" s="18">
        <f>+S29-O29</f>
        <v>-1371430</v>
      </c>
      <c r="S29" s="18"/>
      <c r="T29" s="50" t="e">
        <f>S29/Q29</f>
        <v>#DIV/0!</v>
      </c>
      <c r="U29" s="69"/>
      <c r="V29" s="22"/>
    </row>
    <row r="30" spans="1:22" ht="13.5" thickBot="1">
      <c r="A30" s="34"/>
      <c r="B30" s="19"/>
      <c r="C30" s="36" t="s">
        <v>6</v>
      </c>
      <c r="D30" s="18">
        <v>188594</v>
      </c>
      <c r="E30" s="18">
        <v>188594</v>
      </c>
      <c r="F30" s="18">
        <v>0</v>
      </c>
      <c r="G30" s="18">
        <v>0</v>
      </c>
      <c r="H30" s="50">
        <f>G30/E30</f>
        <v>0</v>
      </c>
      <c r="I30" s="18">
        <v>188594</v>
      </c>
      <c r="J30" s="18">
        <f>+K30-G30</f>
        <v>0</v>
      </c>
      <c r="K30" s="18">
        <v>0</v>
      </c>
      <c r="L30" s="50">
        <f>K30/I30</f>
        <v>0</v>
      </c>
      <c r="M30" s="18">
        <v>188594</v>
      </c>
      <c r="N30" s="18">
        <f>+O30-K30</f>
        <v>9970</v>
      </c>
      <c r="O30" s="18">
        <v>9970</v>
      </c>
      <c r="P30" s="50">
        <f>O30/M30</f>
        <v>5.2864884354751479E-2</v>
      </c>
      <c r="Q30" s="18"/>
      <c r="R30" s="18">
        <f>+S30-O30</f>
        <v>-9970</v>
      </c>
      <c r="S30" s="18"/>
      <c r="T30" s="50" t="e">
        <f>S30/Q30</f>
        <v>#DIV/0!</v>
      </c>
      <c r="U30" s="70"/>
      <c r="V30" s="71"/>
    </row>
    <row r="31" spans="1:22">
      <c r="A31" s="34"/>
      <c r="B31" s="72"/>
      <c r="C31" s="36"/>
      <c r="D31" s="18"/>
      <c r="E31" s="18"/>
      <c r="F31" s="19"/>
      <c r="G31" s="19"/>
      <c r="H31" s="73"/>
      <c r="I31" s="18"/>
      <c r="J31" s="19"/>
      <c r="K31" s="19"/>
      <c r="L31" s="74"/>
      <c r="M31" s="18"/>
      <c r="N31" s="19"/>
      <c r="O31" s="19"/>
      <c r="P31" s="74"/>
      <c r="Q31" s="18"/>
      <c r="R31" s="19"/>
      <c r="S31" s="19"/>
      <c r="T31" s="74"/>
      <c r="U31" s="70"/>
      <c r="V31" s="75"/>
    </row>
    <row r="32" spans="1:22">
      <c r="A32" s="34">
        <v>5</v>
      </c>
      <c r="B32" s="34"/>
      <c r="C32" s="36" t="s">
        <v>8</v>
      </c>
      <c r="D32" s="18">
        <v>3801868</v>
      </c>
      <c r="E32" s="18">
        <v>3808298</v>
      </c>
      <c r="F32" s="18">
        <v>93124</v>
      </c>
      <c r="G32" s="18">
        <v>93124</v>
      </c>
      <c r="H32" s="50">
        <f>G32/E32</f>
        <v>2.4452918337798144E-2</v>
      </c>
      <c r="I32" s="18">
        <v>3866798</v>
      </c>
      <c r="J32" s="18">
        <f>+K32-G32</f>
        <v>533944</v>
      </c>
      <c r="K32" s="18">
        <v>627068</v>
      </c>
      <c r="L32" s="50">
        <f>K32/I32</f>
        <v>0.16216725052614592</v>
      </c>
      <c r="M32" s="18">
        <v>3866798</v>
      </c>
      <c r="N32" s="18">
        <f>+O32-K32</f>
        <v>744362</v>
      </c>
      <c r="O32" s="18">
        <v>1371430</v>
      </c>
      <c r="P32" s="50">
        <f>O32/M32</f>
        <v>0.35466812592744695</v>
      </c>
      <c r="Q32" s="18"/>
      <c r="R32" s="18">
        <f>+S32-O32</f>
        <v>-1371430</v>
      </c>
      <c r="S32" s="18"/>
      <c r="T32" s="50" t="e">
        <f>S32/Q32</f>
        <v>#DIV/0!</v>
      </c>
      <c r="U32" s="69"/>
      <c r="V32" s="76"/>
    </row>
    <row r="33" spans="1:22">
      <c r="A33" s="34"/>
      <c r="B33" s="77"/>
      <c r="C33" s="36"/>
      <c r="D33" s="18"/>
      <c r="E33" s="18"/>
      <c r="F33" s="18"/>
      <c r="G33" s="18"/>
      <c r="H33" s="50"/>
      <c r="I33" s="18"/>
      <c r="J33" s="18"/>
      <c r="K33" s="18"/>
      <c r="L33" s="78"/>
      <c r="M33" s="18"/>
      <c r="N33" s="18"/>
      <c r="O33" s="18"/>
      <c r="P33" s="78"/>
      <c r="Q33" s="18"/>
      <c r="R33" s="18"/>
      <c r="S33" s="18"/>
      <c r="T33" s="40"/>
      <c r="U33" s="69"/>
      <c r="V33" s="68"/>
    </row>
    <row r="34" spans="1:22">
      <c r="A34" s="34">
        <v>6</v>
      </c>
      <c r="B34" s="77"/>
      <c r="C34" s="36" t="s">
        <v>46</v>
      </c>
      <c r="D34" s="18">
        <v>1133502</v>
      </c>
      <c r="E34" s="18">
        <v>1133502</v>
      </c>
      <c r="F34" s="18">
        <v>1312</v>
      </c>
      <c r="G34" s="18">
        <v>1312</v>
      </c>
      <c r="H34" s="50">
        <f>G34/E34</f>
        <v>1.1574747993386867E-3</v>
      </c>
      <c r="I34" s="18">
        <v>1133502</v>
      </c>
      <c r="J34" s="18">
        <f>+K34-G34</f>
        <v>0</v>
      </c>
      <c r="K34" s="18">
        <v>1312</v>
      </c>
      <c r="L34" s="50">
        <f>K34/I34</f>
        <v>1.1574747993386867E-3</v>
      </c>
      <c r="M34" s="18">
        <v>1133502</v>
      </c>
      <c r="N34" s="18">
        <f>+O34-K34</f>
        <v>0</v>
      </c>
      <c r="O34" s="18">
        <v>1312</v>
      </c>
      <c r="P34" s="50">
        <f>O34/M34</f>
        <v>1.1574747993386867E-3</v>
      </c>
      <c r="Q34" s="18"/>
      <c r="R34" s="18">
        <f>+S34-O34</f>
        <v>-1312</v>
      </c>
      <c r="S34" s="18"/>
      <c r="T34" s="50" t="e">
        <f>S34/Q34</f>
        <v>#DIV/0!</v>
      </c>
      <c r="U34" s="69"/>
      <c r="V34" s="68"/>
    </row>
    <row r="35" spans="1:22" ht="36.75" thickBot="1">
      <c r="A35" s="34"/>
      <c r="B35" s="19"/>
      <c r="C35" s="64" t="s">
        <v>48</v>
      </c>
      <c r="D35" s="18">
        <v>1133502</v>
      </c>
      <c r="E35" s="18">
        <v>1133502</v>
      </c>
      <c r="F35" s="18">
        <v>1312</v>
      </c>
      <c r="G35" s="18">
        <v>1312</v>
      </c>
      <c r="H35" s="50">
        <f>G35/E35</f>
        <v>1.1574747993386867E-3</v>
      </c>
      <c r="I35" s="18">
        <v>1133502</v>
      </c>
      <c r="J35" s="18">
        <f>+K35-G35</f>
        <v>0</v>
      </c>
      <c r="K35" s="19">
        <v>1312</v>
      </c>
      <c r="L35" s="50">
        <f>K35/I35</f>
        <v>1.1574747993386867E-3</v>
      </c>
      <c r="M35" s="18">
        <v>1133502</v>
      </c>
      <c r="N35" s="18">
        <f>+O35-K35</f>
        <v>0</v>
      </c>
      <c r="O35" s="18">
        <v>1312</v>
      </c>
      <c r="P35" s="50">
        <f>O35/M35</f>
        <v>1.1574747993386867E-3</v>
      </c>
      <c r="Q35" s="18"/>
      <c r="R35" s="18">
        <f>+S35-O35</f>
        <v>-1312</v>
      </c>
      <c r="S35" s="18"/>
      <c r="T35" s="50" t="e">
        <f>S35/Q35</f>
        <v>#DIV/0!</v>
      </c>
      <c r="U35" s="70"/>
      <c r="V35" s="71"/>
    </row>
    <row r="36" spans="1:22">
      <c r="A36" s="34"/>
      <c r="B36" s="77"/>
      <c r="C36" s="64"/>
      <c r="D36" s="18"/>
      <c r="E36" s="18"/>
      <c r="F36" s="18"/>
      <c r="G36" s="18"/>
      <c r="H36" s="50"/>
      <c r="I36" s="18"/>
      <c r="J36" s="18"/>
      <c r="K36" s="18"/>
      <c r="L36" s="50"/>
      <c r="M36" s="18"/>
      <c r="N36" s="18"/>
      <c r="O36" s="18"/>
      <c r="P36" s="50"/>
      <c r="Q36" s="18"/>
      <c r="R36" s="18"/>
      <c r="S36" s="18"/>
      <c r="T36" s="50"/>
      <c r="U36" s="69"/>
      <c r="V36" s="68"/>
    </row>
    <row r="37" spans="1:22">
      <c r="A37" s="34">
        <v>7</v>
      </c>
      <c r="B37" s="77"/>
      <c r="C37" s="36" t="s">
        <v>45</v>
      </c>
      <c r="D37" s="18">
        <v>10</v>
      </c>
      <c r="E37" s="18">
        <v>10</v>
      </c>
      <c r="F37" s="18">
        <v>0</v>
      </c>
      <c r="G37" s="18">
        <v>0</v>
      </c>
      <c r="H37" s="50">
        <f>G37/E37</f>
        <v>0</v>
      </c>
      <c r="I37" s="18">
        <v>10</v>
      </c>
      <c r="J37" s="18">
        <f>+K37-G37</f>
        <v>0</v>
      </c>
      <c r="K37" s="18">
        <v>0</v>
      </c>
      <c r="L37" s="50">
        <f>K37/I37</f>
        <v>0</v>
      </c>
      <c r="M37" s="18">
        <v>10</v>
      </c>
      <c r="N37" s="18">
        <f>+O37-K37</f>
        <v>0</v>
      </c>
      <c r="O37" s="18">
        <v>0</v>
      </c>
      <c r="P37" s="50">
        <f>O37/M37</f>
        <v>0</v>
      </c>
      <c r="Q37" s="18"/>
      <c r="R37" s="18">
        <f>+S37-O37</f>
        <v>0</v>
      </c>
      <c r="S37" s="18"/>
      <c r="T37" s="50" t="e">
        <f>S37/Q37</f>
        <v>#DIV/0!</v>
      </c>
      <c r="U37" s="69"/>
      <c r="V37" s="68"/>
    </row>
    <row r="38" spans="1:22">
      <c r="A38" s="34"/>
      <c r="B38" s="77"/>
      <c r="C38" s="36"/>
      <c r="D38" s="18"/>
      <c r="E38" s="18"/>
      <c r="F38" s="18"/>
      <c r="G38" s="18"/>
      <c r="H38" s="50"/>
      <c r="I38" s="18"/>
      <c r="J38" s="18"/>
      <c r="K38" s="18"/>
      <c r="L38" s="40"/>
      <c r="M38" s="18"/>
      <c r="N38" s="18"/>
      <c r="O38" s="18"/>
      <c r="P38" s="40"/>
      <c r="Q38" s="18"/>
      <c r="R38" s="18"/>
      <c r="S38" s="18"/>
      <c r="T38" s="40"/>
      <c r="U38" s="69"/>
      <c r="V38" s="68"/>
    </row>
    <row r="39" spans="1:22">
      <c r="A39" s="34">
        <v>8</v>
      </c>
      <c r="B39" s="77"/>
      <c r="C39" s="36" t="s">
        <v>44</v>
      </c>
      <c r="D39" s="18">
        <v>1481649</v>
      </c>
      <c r="E39" s="18">
        <v>1481649</v>
      </c>
      <c r="F39" s="18">
        <v>0</v>
      </c>
      <c r="G39" s="18">
        <v>0</v>
      </c>
      <c r="H39" s="50">
        <f>G39/E39</f>
        <v>0</v>
      </c>
      <c r="I39" s="18">
        <v>1483293</v>
      </c>
      <c r="J39" s="18">
        <f>+K39-G39</f>
        <v>0</v>
      </c>
      <c r="K39" s="18">
        <v>0</v>
      </c>
      <c r="L39" s="50">
        <f>K39/I39</f>
        <v>0</v>
      </c>
      <c r="M39" s="18">
        <v>1483293</v>
      </c>
      <c r="N39" s="18">
        <f>+O39-K39</f>
        <v>0</v>
      </c>
      <c r="O39" s="18">
        <v>0</v>
      </c>
      <c r="P39" s="50">
        <f>O39/M39</f>
        <v>0</v>
      </c>
      <c r="Q39" s="18"/>
      <c r="R39" s="18">
        <f>+S39-O39</f>
        <v>0</v>
      </c>
      <c r="S39" s="18"/>
      <c r="T39" s="50" t="e">
        <f>S39/Q39</f>
        <v>#DIV/0!</v>
      </c>
      <c r="U39" s="69"/>
      <c r="V39" s="68"/>
    </row>
    <row r="40" spans="1:22">
      <c r="A40" s="34"/>
      <c r="B40" s="77"/>
      <c r="C40" s="36"/>
      <c r="D40" s="18"/>
      <c r="E40" s="18"/>
      <c r="F40" s="18"/>
      <c r="G40" s="18"/>
      <c r="H40" s="50"/>
      <c r="I40" s="18"/>
      <c r="J40" s="18"/>
      <c r="K40" s="18"/>
      <c r="L40" s="40"/>
      <c r="M40" s="18"/>
      <c r="N40" s="18"/>
      <c r="O40" s="18"/>
      <c r="P40" s="40"/>
      <c r="Q40" s="18"/>
      <c r="R40" s="18"/>
      <c r="S40" s="18"/>
      <c r="T40" s="40"/>
      <c r="U40" s="69"/>
      <c r="V40" s="68"/>
    </row>
    <row r="41" spans="1:22">
      <c r="A41" s="34">
        <v>9</v>
      </c>
      <c r="B41" s="77"/>
      <c r="C41" s="36" t="s">
        <v>16</v>
      </c>
      <c r="D41" s="18">
        <v>1481649</v>
      </c>
      <c r="E41" s="18">
        <v>1481649</v>
      </c>
      <c r="F41" s="18">
        <v>0</v>
      </c>
      <c r="G41" s="18">
        <v>0</v>
      </c>
      <c r="H41" s="50">
        <f>G41/E41</f>
        <v>0</v>
      </c>
      <c r="I41" s="18">
        <v>1483293</v>
      </c>
      <c r="J41" s="18">
        <f>+K41-G41</f>
        <v>0</v>
      </c>
      <c r="K41" s="18">
        <v>0</v>
      </c>
      <c r="L41" s="50">
        <f>K41/I41</f>
        <v>0</v>
      </c>
      <c r="M41" s="18">
        <v>1483293</v>
      </c>
      <c r="N41" s="18">
        <f>+O41-K41</f>
        <v>0</v>
      </c>
      <c r="O41" s="18">
        <v>0</v>
      </c>
      <c r="P41" s="50">
        <f>O41/M41</f>
        <v>0</v>
      </c>
      <c r="Q41" s="18"/>
      <c r="R41" s="18">
        <f>+S41-O41</f>
        <v>0</v>
      </c>
      <c r="S41" s="18"/>
      <c r="T41" s="50" t="e">
        <f>S41/Q41</f>
        <v>#DIV/0!</v>
      </c>
      <c r="U41" s="69"/>
      <c r="V41" s="68"/>
    </row>
    <row r="42" spans="1:22">
      <c r="A42" s="34"/>
      <c r="B42" s="77"/>
      <c r="C42" s="36"/>
      <c r="D42" s="18"/>
      <c r="E42" s="18"/>
      <c r="F42" s="18"/>
      <c r="G42" s="18"/>
      <c r="H42" s="50"/>
      <c r="I42" s="18"/>
      <c r="J42" s="18"/>
      <c r="K42" s="18"/>
      <c r="L42" s="40"/>
      <c r="M42" s="18"/>
      <c r="N42" s="18"/>
      <c r="O42" s="18"/>
      <c r="P42" s="40"/>
      <c r="Q42" s="18"/>
      <c r="R42" s="18"/>
      <c r="S42" s="18"/>
      <c r="T42" s="40"/>
      <c r="U42" s="69"/>
      <c r="V42" s="68"/>
    </row>
    <row r="43" spans="1:22" ht="13.5" thickBot="1">
      <c r="A43" s="41"/>
      <c r="B43" s="20"/>
      <c r="C43" s="79"/>
      <c r="D43" s="55"/>
      <c r="E43" s="55"/>
      <c r="F43" s="20"/>
      <c r="G43" s="20"/>
      <c r="H43" s="80"/>
      <c r="I43" s="55"/>
      <c r="J43" s="20"/>
      <c r="K43" s="20"/>
      <c r="L43" s="80"/>
      <c r="M43" s="55"/>
      <c r="N43" s="20"/>
      <c r="O43" s="20"/>
      <c r="P43" s="80"/>
      <c r="Q43" s="55"/>
      <c r="R43" s="20"/>
      <c r="S43" s="20"/>
      <c r="T43" s="80"/>
      <c r="U43" s="70"/>
      <c r="V43" s="71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4AAA-98C8-4B9F-B6CA-50C3D87D59A8}">
  <dimension ref="A1:V17"/>
  <sheetViews>
    <sheetView workbookViewId="0">
      <selection activeCell="M24" sqref="M24"/>
    </sheetView>
  </sheetViews>
  <sheetFormatPr baseColWidth="10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8" width="13.7109375" style="7" hidden="1" customWidth="1"/>
    <col min="9" max="12" width="11.42578125" style="7" hidden="1" customWidth="1"/>
    <col min="13" max="16" width="11.42578125" style="7" customWidth="1"/>
    <col min="17" max="20" width="11.42578125" style="7" hidden="1" customWidth="1"/>
    <col min="21" max="21" width="1.7109375" style="7" customWidth="1"/>
    <col min="22" max="22" width="45.7109375" style="7" customWidth="1"/>
    <col min="23" max="256" width="11.42578125" style="7"/>
    <col min="257" max="257" width="4" style="7" customWidth="1"/>
    <col min="258" max="258" width="2.85546875" style="7" customWidth="1"/>
    <col min="259" max="259" width="42.5703125" style="7" bestFit="1" customWidth="1"/>
    <col min="260" max="264" width="13.7109375" style="7" customWidth="1"/>
    <col min="265" max="276" width="0" style="7" hidden="1" customWidth="1"/>
    <col min="277" max="277" width="1.7109375" style="7" customWidth="1"/>
    <col min="278" max="278" width="45.7109375" style="7" customWidth="1"/>
    <col min="279" max="512" width="11.42578125" style="7"/>
    <col min="513" max="513" width="4" style="7" customWidth="1"/>
    <col min="514" max="514" width="2.85546875" style="7" customWidth="1"/>
    <col min="515" max="515" width="42.5703125" style="7" bestFit="1" customWidth="1"/>
    <col min="516" max="520" width="13.7109375" style="7" customWidth="1"/>
    <col min="521" max="532" width="0" style="7" hidden="1" customWidth="1"/>
    <col min="533" max="533" width="1.7109375" style="7" customWidth="1"/>
    <col min="534" max="534" width="45.7109375" style="7" customWidth="1"/>
    <col min="535" max="768" width="11.42578125" style="7"/>
    <col min="769" max="769" width="4" style="7" customWidth="1"/>
    <col min="770" max="770" width="2.85546875" style="7" customWidth="1"/>
    <col min="771" max="771" width="42.5703125" style="7" bestFit="1" customWidth="1"/>
    <col min="772" max="776" width="13.7109375" style="7" customWidth="1"/>
    <col min="777" max="788" width="0" style="7" hidden="1" customWidth="1"/>
    <col min="789" max="789" width="1.7109375" style="7" customWidth="1"/>
    <col min="790" max="790" width="45.7109375" style="7" customWidth="1"/>
    <col min="791" max="1024" width="11.42578125" style="7"/>
    <col min="1025" max="1025" width="4" style="7" customWidth="1"/>
    <col min="1026" max="1026" width="2.85546875" style="7" customWidth="1"/>
    <col min="1027" max="1027" width="42.5703125" style="7" bestFit="1" customWidth="1"/>
    <col min="1028" max="1032" width="13.7109375" style="7" customWidth="1"/>
    <col min="1033" max="1044" width="0" style="7" hidden="1" customWidth="1"/>
    <col min="1045" max="1045" width="1.7109375" style="7" customWidth="1"/>
    <col min="1046" max="1046" width="45.7109375" style="7" customWidth="1"/>
    <col min="1047" max="1280" width="11.42578125" style="7"/>
    <col min="1281" max="1281" width="4" style="7" customWidth="1"/>
    <col min="1282" max="1282" width="2.85546875" style="7" customWidth="1"/>
    <col min="1283" max="1283" width="42.5703125" style="7" bestFit="1" customWidth="1"/>
    <col min="1284" max="1288" width="13.7109375" style="7" customWidth="1"/>
    <col min="1289" max="1300" width="0" style="7" hidden="1" customWidth="1"/>
    <col min="1301" max="1301" width="1.7109375" style="7" customWidth="1"/>
    <col min="1302" max="1302" width="45.7109375" style="7" customWidth="1"/>
    <col min="1303" max="1536" width="11.42578125" style="7"/>
    <col min="1537" max="1537" width="4" style="7" customWidth="1"/>
    <col min="1538" max="1538" width="2.85546875" style="7" customWidth="1"/>
    <col min="1539" max="1539" width="42.5703125" style="7" bestFit="1" customWidth="1"/>
    <col min="1540" max="1544" width="13.7109375" style="7" customWidth="1"/>
    <col min="1545" max="1556" width="0" style="7" hidden="1" customWidth="1"/>
    <col min="1557" max="1557" width="1.7109375" style="7" customWidth="1"/>
    <col min="1558" max="1558" width="45.7109375" style="7" customWidth="1"/>
    <col min="1559" max="1792" width="11.42578125" style="7"/>
    <col min="1793" max="1793" width="4" style="7" customWidth="1"/>
    <col min="1794" max="1794" width="2.85546875" style="7" customWidth="1"/>
    <col min="1795" max="1795" width="42.5703125" style="7" bestFit="1" customWidth="1"/>
    <col min="1796" max="1800" width="13.7109375" style="7" customWidth="1"/>
    <col min="1801" max="1812" width="0" style="7" hidden="1" customWidth="1"/>
    <col min="1813" max="1813" width="1.7109375" style="7" customWidth="1"/>
    <col min="1814" max="1814" width="45.7109375" style="7" customWidth="1"/>
    <col min="1815" max="2048" width="11.42578125" style="7"/>
    <col min="2049" max="2049" width="4" style="7" customWidth="1"/>
    <col min="2050" max="2050" width="2.85546875" style="7" customWidth="1"/>
    <col min="2051" max="2051" width="42.5703125" style="7" bestFit="1" customWidth="1"/>
    <col min="2052" max="2056" width="13.7109375" style="7" customWidth="1"/>
    <col min="2057" max="2068" width="0" style="7" hidden="1" customWidth="1"/>
    <col min="2069" max="2069" width="1.7109375" style="7" customWidth="1"/>
    <col min="2070" max="2070" width="45.7109375" style="7" customWidth="1"/>
    <col min="2071" max="2304" width="11.42578125" style="7"/>
    <col min="2305" max="2305" width="4" style="7" customWidth="1"/>
    <col min="2306" max="2306" width="2.85546875" style="7" customWidth="1"/>
    <col min="2307" max="2307" width="42.5703125" style="7" bestFit="1" customWidth="1"/>
    <col min="2308" max="2312" width="13.7109375" style="7" customWidth="1"/>
    <col min="2313" max="2324" width="0" style="7" hidden="1" customWidth="1"/>
    <col min="2325" max="2325" width="1.7109375" style="7" customWidth="1"/>
    <col min="2326" max="2326" width="45.7109375" style="7" customWidth="1"/>
    <col min="2327" max="2560" width="11.42578125" style="7"/>
    <col min="2561" max="2561" width="4" style="7" customWidth="1"/>
    <col min="2562" max="2562" width="2.85546875" style="7" customWidth="1"/>
    <col min="2563" max="2563" width="42.5703125" style="7" bestFit="1" customWidth="1"/>
    <col min="2564" max="2568" width="13.7109375" style="7" customWidth="1"/>
    <col min="2569" max="2580" width="0" style="7" hidden="1" customWidth="1"/>
    <col min="2581" max="2581" width="1.7109375" style="7" customWidth="1"/>
    <col min="2582" max="2582" width="45.7109375" style="7" customWidth="1"/>
    <col min="2583" max="2816" width="11.42578125" style="7"/>
    <col min="2817" max="2817" width="4" style="7" customWidth="1"/>
    <col min="2818" max="2818" width="2.85546875" style="7" customWidth="1"/>
    <col min="2819" max="2819" width="42.5703125" style="7" bestFit="1" customWidth="1"/>
    <col min="2820" max="2824" width="13.7109375" style="7" customWidth="1"/>
    <col min="2825" max="2836" width="0" style="7" hidden="1" customWidth="1"/>
    <col min="2837" max="2837" width="1.7109375" style="7" customWidth="1"/>
    <col min="2838" max="2838" width="45.7109375" style="7" customWidth="1"/>
    <col min="2839" max="3072" width="11.42578125" style="7"/>
    <col min="3073" max="3073" width="4" style="7" customWidth="1"/>
    <col min="3074" max="3074" width="2.85546875" style="7" customWidth="1"/>
    <col min="3075" max="3075" width="42.5703125" style="7" bestFit="1" customWidth="1"/>
    <col min="3076" max="3080" width="13.7109375" style="7" customWidth="1"/>
    <col min="3081" max="3092" width="0" style="7" hidden="1" customWidth="1"/>
    <col min="3093" max="3093" width="1.7109375" style="7" customWidth="1"/>
    <col min="3094" max="3094" width="45.7109375" style="7" customWidth="1"/>
    <col min="3095" max="3328" width="11.42578125" style="7"/>
    <col min="3329" max="3329" width="4" style="7" customWidth="1"/>
    <col min="3330" max="3330" width="2.85546875" style="7" customWidth="1"/>
    <col min="3331" max="3331" width="42.5703125" style="7" bestFit="1" customWidth="1"/>
    <col min="3332" max="3336" width="13.7109375" style="7" customWidth="1"/>
    <col min="3337" max="3348" width="0" style="7" hidden="1" customWidth="1"/>
    <col min="3349" max="3349" width="1.7109375" style="7" customWidth="1"/>
    <col min="3350" max="3350" width="45.7109375" style="7" customWidth="1"/>
    <col min="3351" max="3584" width="11.42578125" style="7"/>
    <col min="3585" max="3585" width="4" style="7" customWidth="1"/>
    <col min="3586" max="3586" width="2.85546875" style="7" customWidth="1"/>
    <col min="3587" max="3587" width="42.5703125" style="7" bestFit="1" customWidth="1"/>
    <col min="3588" max="3592" width="13.7109375" style="7" customWidth="1"/>
    <col min="3593" max="3604" width="0" style="7" hidden="1" customWidth="1"/>
    <col min="3605" max="3605" width="1.7109375" style="7" customWidth="1"/>
    <col min="3606" max="3606" width="45.7109375" style="7" customWidth="1"/>
    <col min="3607" max="3840" width="11.42578125" style="7"/>
    <col min="3841" max="3841" width="4" style="7" customWidth="1"/>
    <col min="3842" max="3842" width="2.85546875" style="7" customWidth="1"/>
    <col min="3843" max="3843" width="42.5703125" style="7" bestFit="1" customWidth="1"/>
    <col min="3844" max="3848" width="13.7109375" style="7" customWidth="1"/>
    <col min="3849" max="3860" width="0" style="7" hidden="1" customWidth="1"/>
    <col min="3861" max="3861" width="1.7109375" style="7" customWidth="1"/>
    <col min="3862" max="3862" width="45.7109375" style="7" customWidth="1"/>
    <col min="3863" max="4096" width="11.42578125" style="7"/>
    <col min="4097" max="4097" width="4" style="7" customWidth="1"/>
    <col min="4098" max="4098" width="2.85546875" style="7" customWidth="1"/>
    <col min="4099" max="4099" width="42.5703125" style="7" bestFit="1" customWidth="1"/>
    <col min="4100" max="4104" width="13.7109375" style="7" customWidth="1"/>
    <col min="4105" max="4116" width="0" style="7" hidden="1" customWidth="1"/>
    <col min="4117" max="4117" width="1.7109375" style="7" customWidth="1"/>
    <col min="4118" max="4118" width="45.7109375" style="7" customWidth="1"/>
    <col min="4119" max="4352" width="11.42578125" style="7"/>
    <col min="4353" max="4353" width="4" style="7" customWidth="1"/>
    <col min="4354" max="4354" width="2.85546875" style="7" customWidth="1"/>
    <col min="4355" max="4355" width="42.5703125" style="7" bestFit="1" customWidth="1"/>
    <col min="4356" max="4360" width="13.7109375" style="7" customWidth="1"/>
    <col min="4361" max="4372" width="0" style="7" hidden="1" customWidth="1"/>
    <col min="4373" max="4373" width="1.7109375" style="7" customWidth="1"/>
    <col min="4374" max="4374" width="45.7109375" style="7" customWidth="1"/>
    <col min="4375" max="4608" width="11.42578125" style="7"/>
    <col min="4609" max="4609" width="4" style="7" customWidth="1"/>
    <col min="4610" max="4610" width="2.85546875" style="7" customWidth="1"/>
    <col min="4611" max="4611" width="42.5703125" style="7" bestFit="1" customWidth="1"/>
    <col min="4612" max="4616" width="13.7109375" style="7" customWidth="1"/>
    <col min="4617" max="4628" width="0" style="7" hidden="1" customWidth="1"/>
    <col min="4629" max="4629" width="1.7109375" style="7" customWidth="1"/>
    <col min="4630" max="4630" width="45.7109375" style="7" customWidth="1"/>
    <col min="4631" max="4864" width="11.42578125" style="7"/>
    <col min="4865" max="4865" width="4" style="7" customWidth="1"/>
    <col min="4866" max="4866" width="2.85546875" style="7" customWidth="1"/>
    <col min="4867" max="4867" width="42.5703125" style="7" bestFit="1" customWidth="1"/>
    <col min="4868" max="4872" width="13.7109375" style="7" customWidth="1"/>
    <col min="4873" max="4884" width="0" style="7" hidden="1" customWidth="1"/>
    <col min="4885" max="4885" width="1.7109375" style="7" customWidth="1"/>
    <col min="4886" max="4886" width="45.7109375" style="7" customWidth="1"/>
    <col min="4887" max="5120" width="11.42578125" style="7"/>
    <col min="5121" max="5121" width="4" style="7" customWidth="1"/>
    <col min="5122" max="5122" width="2.85546875" style="7" customWidth="1"/>
    <col min="5123" max="5123" width="42.5703125" style="7" bestFit="1" customWidth="1"/>
    <col min="5124" max="5128" width="13.7109375" style="7" customWidth="1"/>
    <col min="5129" max="5140" width="0" style="7" hidden="1" customWidth="1"/>
    <col min="5141" max="5141" width="1.7109375" style="7" customWidth="1"/>
    <col min="5142" max="5142" width="45.7109375" style="7" customWidth="1"/>
    <col min="5143" max="5376" width="11.42578125" style="7"/>
    <col min="5377" max="5377" width="4" style="7" customWidth="1"/>
    <col min="5378" max="5378" width="2.85546875" style="7" customWidth="1"/>
    <col min="5379" max="5379" width="42.5703125" style="7" bestFit="1" customWidth="1"/>
    <col min="5380" max="5384" width="13.7109375" style="7" customWidth="1"/>
    <col min="5385" max="5396" width="0" style="7" hidden="1" customWidth="1"/>
    <col min="5397" max="5397" width="1.7109375" style="7" customWidth="1"/>
    <col min="5398" max="5398" width="45.7109375" style="7" customWidth="1"/>
    <col min="5399" max="5632" width="11.42578125" style="7"/>
    <col min="5633" max="5633" width="4" style="7" customWidth="1"/>
    <col min="5634" max="5634" width="2.85546875" style="7" customWidth="1"/>
    <col min="5635" max="5635" width="42.5703125" style="7" bestFit="1" customWidth="1"/>
    <col min="5636" max="5640" width="13.7109375" style="7" customWidth="1"/>
    <col min="5641" max="5652" width="0" style="7" hidden="1" customWidth="1"/>
    <col min="5653" max="5653" width="1.7109375" style="7" customWidth="1"/>
    <col min="5654" max="5654" width="45.7109375" style="7" customWidth="1"/>
    <col min="5655" max="5888" width="11.42578125" style="7"/>
    <col min="5889" max="5889" width="4" style="7" customWidth="1"/>
    <col min="5890" max="5890" width="2.85546875" style="7" customWidth="1"/>
    <col min="5891" max="5891" width="42.5703125" style="7" bestFit="1" customWidth="1"/>
    <col min="5892" max="5896" width="13.7109375" style="7" customWidth="1"/>
    <col min="5897" max="5908" width="0" style="7" hidden="1" customWidth="1"/>
    <col min="5909" max="5909" width="1.7109375" style="7" customWidth="1"/>
    <col min="5910" max="5910" width="45.7109375" style="7" customWidth="1"/>
    <col min="5911" max="6144" width="11.42578125" style="7"/>
    <col min="6145" max="6145" width="4" style="7" customWidth="1"/>
    <col min="6146" max="6146" width="2.85546875" style="7" customWidth="1"/>
    <col min="6147" max="6147" width="42.5703125" style="7" bestFit="1" customWidth="1"/>
    <col min="6148" max="6152" width="13.7109375" style="7" customWidth="1"/>
    <col min="6153" max="6164" width="0" style="7" hidden="1" customWidth="1"/>
    <col min="6165" max="6165" width="1.7109375" style="7" customWidth="1"/>
    <col min="6166" max="6166" width="45.7109375" style="7" customWidth="1"/>
    <col min="6167" max="6400" width="11.42578125" style="7"/>
    <col min="6401" max="6401" width="4" style="7" customWidth="1"/>
    <col min="6402" max="6402" width="2.85546875" style="7" customWidth="1"/>
    <col min="6403" max="6403" width="42.5703125" style="7" bestFit="1" customWidth="1"/>
    <col min="6404" max="6408" width="13.7109375" style="7" customWidth="1"/>
    <col min="6409" max="6420" width="0" style="7" hidden="1" customWidth="1"/>
    <col min="6421" max="6421" width="1.7109375" style="7" customWidth="1"/>
    <col min="6422" max="6422" width="45.7109375" style="7" customWidth="1"/>
    <col min="6423" max="6656" width="11.42578125" style="7"/>
    <col min="6657" max="6657" width="4" style="7" customWidth="1"/>
    <col min="6658" max="6658" width="2.85546875" style="7" customWidth="1"/>
    <col min="6659" max="6659" width="42.5703125" style="7" bestFit="1" customWidth="1"/>
    <col min="6660" max="6664" width="13.7109375" style="7" customWidth="1"/>
    <col min="6665" max="6676" width="0" style="7" hidden="1" customWidth="1"/>
    <col min="6677" max="6677" width="1.7109375" style="7" customWidth="1"/>
    <col min="6678" max="6678" width="45.7109375" style="7" customWidth="1"/>
    <col min="6679" max="6912" width="11.42578125" style="7"/>
    <col min="6913" max="6913" width="4" style="7" customWidth="1"/>
    <col min="6914" max="6914" width="2.85546875" style="7" customWidth="1"/>
    <col min="6915" max="6915" width="42.5703125" style="7" bestFit="1" customWidth="1"/>
    <col min="6916" max="6920" width="13.7109375" style="7" customWidth="1"/>
    <col min="6921" max="6932" width="0" style="7" hidden="1" customWidth="1"/>
    <col min="6933" max="6933" width="1.7109375" style="7" customWidth="1"/>
    <col min="6934" max="6934" width="45.7109375" style="7" customWidth="1"/>
    <col min="6935" max="7168" width="11.42578125" style="7"/>
    <col min="7169" max="7169" width="4" style="7" customWidth="1"/>
    <col min="7170" max="7170" width="2.85546875" style="7" customWidth="1"/>
    <col min="7171" max="7171" width="42.5703125" style="7" bestFit="1" customWidth="1"/>
    <col min="7172" max="7176" width="13.7109375" style="7" customWidth="1"/>
    <col min="7177" max="7188" width="0" style="7" hidden="1" customWidth="1"/>
    <col min="7189" max="7189" width="1.7109375" style="7" customWidth="1"/>
    <col min="7190" max="7190" width="45.7109375" style="7" customWidth="1"/>
    <col min="7191" max="7424" width="11.42578125" style="7"/>
    <col min="7425" max="7425" width="4" style="7" customWidth="1"/>
    <col min="7426" max="7426" width="2.85546875" style="7" customWidth="1"/>
    <col min="7427" max="7427" width="42.5703125" style="7" bestFit="1" customWidth="1"/>
    <col min="7428" max="7432" width="13.7109375" style="7" customWidth="1"/>
    <col min="7433" max="7444" width="0" style="7" hidden="1" customWidth="1"/>
    <col min="7445" max="7445" width="1.7109375" style="7" customWidth="1"/>
    <col min="7446" max="7446" width="45.7109375" style="7" customWidth="1"/>
    <col min="7447" max="7680" width="11.42578125" style="7"/>
    <col min="7681" max="7681" width="4" style="7" customWidth="1"/>
    <col min="7682" max="7682" width="2.85546875" style="7" customWidth="1"/>
    <col min="7683" max="7683" width="42.5703125" style="7" bestFit="1" customWidth="1"/>
    <col min="7684" max="7688" width="13.7109375" style="7" customWidth="1"/>
    <col min="7689" max="7700" width="0" style="7" hidden="1" customWidth="1"/>
    <col min="7701" max="7701" width="1.7109375" style="7" customWidth="1"/>
    <col min="7702" max="7702" width="45.7109375" style="7" customWidth="1"/>
    <col min="7703" max="7936" width="11.42578125" style="7"/>
    <col min="7937" max="7937" width="4" style="7" customWidth="1"/>
    <col min="7938" max="7938" width="2.85546875" style="7" customWidth="1"/>
    <col min="7939" max="7939" width="42.5703125" style="7" bestFit="1" customWidth="1"/>
    <col min="7940" max="7944" width="13.7109375" style="7" customWidth="1"/>
    <col min="7945" max="7956" width="0" style="7" hidden="1" customWidth="1"/>
    <col min="7957" max="7957" width="1.7109375" style="7" customWidth="1"/>
    <col min="7958" max="7958" width="45.7109375" style="7" customWidth="1"/>
    <col min="7959" max="8192" width="11.42578125" style="7"/>
    <col min="8193" max="8193" width="4" style="7" customWidth="1"/>
    <col min="8194" max="8194" width="2.85546875" style="7" customWidth="1"/>
    <col min="8195" max="8195" width="42.5703125" style="7" bestFit="1" customWidth="1"/>
    <col min="8196" max="8200" width="13.7109375" style="7" customWidth="1"/>
    <col min="8201" max="8212" width="0" style="7" hidden="1" customWidth="1"/>
    <col min="8213" max="8213" width="1.7109375" style="7" customWidth="1"/>
    <col min="8214" max="8214" width="45.7109375" style="7" customWidth="1"/>
    <col min="8215" max="8448" width="11.42578125" style="7"/>
    <col min="8449" max="8449" width="4" style="7" customWidth="1"/>
    <col min="8450" max="8450" width="2.85546875" style="7" customWidth="1"/>
    <col min="8451" max="8451" width="42.5703125" style="7" bestFit="1" customWidth="1"/>
    <col min="8452" max="8456" width="13.7109375" style="7" customWidth="1"/>
    <col min="8457" max="8468" width="0" style="7" hidden="1" customWidth="1"/>
    <col min="8469" max="8469" width="1.7109375" style="7" customWidth="1"/>
    <col min="8470" max="8470" width="45.7109375" style="7" customWidth="1"/>
    <col min="8471" max="8704" width="11.42578125" style="7"/>
    <col min="8705" max="8705" width="4" style="7" customWidth="1"/>
    <col min="8706" max="8706" width="2.85546875" style="7" customWidth="1"/>
    <col min="8707" max="8707" width="42.5703125" style="7" bestFit="1" customWidth="1"/>
    <col min="8708" max="8712" width="13.7109375" style="7" customWidth="1"/>
    <col min="8713" max="8724" width="0" style="7" hidden="1" customWidth="1"/>
    <col min="8725" max="8725" width="1.7109375" style="7" customWidth="1"/>
    <col min="8726" max="8726" width="45.7109375" style="7" customWidth="1"/>
    <col min="8727" max="8960" width="11.42578125" style="7"/>
    <col min="8961" max="8961" width="4" style="7" customWidth="1"/>
    <col min="8962" max="8962" width="2.85546875" style="7" customWidth="1"/>
    <col min="8963" max="8963" width="42.5703125" style="7" bestFit="1" customWidth="1"/>
    <col min="8964" max="8968" width="13.7109375" style="7" customWidth="1"/>
    <col min="8969" max="8980" width="0" style="7" hidden="1" customWidth="1"/>
    <col min="8981" max="8981" width="1.7109375" style="7" customWidth="1"/>
    <col min="8982" max="8982" width="45.7109375" style="7" customWidth="1"/>
    <col min="8983" max="9216" width="11.42578125" style="7"/>
    <col min="9217" max="9217" width="4" style="7" customWidth="1"/>
    <col min="9218" max="9218" width="2.85546875" style="7" customWidth="1"/>
    <col min="9219" max="9219" width="42.5703125" style="7" bestFit="1" customWidth="1"/>
    <col min="9220" max="9224" width="13.7109375" style="7" customWidth="1"/>
    <col min="9225" max="9236" width="0" style="7" hidden="1" customWidth="1"/>
    <col min="9237" max="9237" width="1.7109375" style="7" customWidth="1"/>
    <col min="9238" max="9238" width="45.7109375" style="7" customWidth="1"/>
    <col min="9239" max="9472" width="11.42578125" style="7"/>
    <col min="9473" max="9473" width="4" style="7" customWidth="1"/>
    <col min="9474" max="9474" width="2.85546875" style="7" customWidth="1"/>
    <col min="9475" max="9475" width="42.5703125" style="7" bestFit="1" customWidth="1"/>
    <col min="9476" max="9480" width="13.7109375" style="7" customWidth="1"/>
    <col min="9481" max="9492" width="0" style="7" hidden="1" customWidth="1"/>
    <col min="9493" max="9493" width="1.7109375" style="7" customWidth="1"/>
    <col min="9494" max="9494" width="45.7109375" style="7" customWidth="1"/>
    <col min="9495" max="9728" width="11.42578125" style="7"/>
    <col min="9729" max="9729" width="4" style="7" customWidth="1"/>
    <col min="9730" max="9730" width="2.85546875" style="7" customWidth="1"/>
    <col min="9731" max="9731" width="42.5703125" style="7" bestFit="1" customWidth="1"/>
    <col min="9732" max="9736" width="13.7109375" style="7" customWidth="1"/>
    <col min="9737" max="9748" width="0" style="7" hidden="1" customWidth="1"/>
    <col min="9749" max="9749" width="1.7109375" style="7" customWidth="1"/>
    <col min="9750" max="9750" width="45.7109375" style="7" customWidth="1"/>
    <col min="9751" max="9984" width="11.42578125" style="7"/>
    <col min="9985" max="9985" width="4" style="7" customWidth="1"/>
    <col min="9986" max="9986" width="2.85546875" style="7" customWidth="1"/>
    <col min="9987" max="9987" width="42.5703125" style="7" bestFit="1" customWidth="1"/>
    <col min="9988" max="9992" width="13.7109375" style="7" customWidth="1"/>
    <col min="9993" max="10004" width="0" style="7" hidden="1" customWidth="1"/>
    <col min="10005" max="10005" width="1.7109375" style="7" customWidth="1"/>
    <col min="10006" max="10006" width="45.7109375" style="7" customWidth="1"/>
    <col min="10007" max="10240" width="11.42578125" style="7"/>
    <col min="10241" max="10241" width="4" style="7" customWidth="1"/>
    <col min="10242" max="10242" width="2.85546875" style="7" customWidth="1"/>
    <col min="10243" max="10243" width="42.5703125" style="7" bestFit="1" customWidth="1"/>
    <col min="10244" max="10248" width="13.7109375" style="7" customWidth="1"/>
    <col min="10249" max="10260" width="0" style="7" hidden="1" customWidth="1"/>
    <col min="10261" max="10261" width="1.7109375" style="7" customWidth="1"/>
    <col min="10262" max="10262" width="45.7109375" style="7" customWidth="1"/>
    <col min="10263" max="10496" width="11.42578125" style="7"/>
    <col min="10497" max="10497" width="4" style="7" customWidth="1"/>
    <col min="10498" max="10498" width="2.85546875" style="7" customWidth="1"/>
    <col min="10499" max="10499" width="42.5703125" style="7" bestFit="1" customWidth="1"/>
    <col min="10500" max="10504" width="13.7109375" style="7" customWidth="1"/>
    <col min="10505" max="10516" width="0" style="7" hidden="1" customWidth="1"/>
    <col min="10517" max="10517" width="1.7109375" style="7" customWidth="1"/>
    <col min="10518" max="10518" width="45.7109375" style="7" customWidth="1"/>
    <col min="10519" max="10752" width="11.42578125" style="7"/>
    <col min="10753" max="10753" width="4" style="7" customWidth="1"/>
    <col min="10754" max="10754" width="2.85546875" style="7" customWidth="1"/>
    <col min="10755" max="10755" width="42.5703125" style="7" bestFit="1" customWidth="1"/>
    <col min="10756" max="10760" width="13.7109375" style="7" customWidth="1"/>
    <col min="10761" max="10772" width="0" style="7" hidden="1" customWidth="1"/>
    <col min="10773" max="10773" width="1.7109375" style="7" customWidth="1"/>
    <col min="10774" max="10774" width="45.7109375" style="7" customWidth="1"/>
    <col min="10775" max="11008" width="11.42578125" style="7"/>
    <col min="11009" max="11009" width="4" style="7" customWidth="1"/>
    <col min="11010" max="11010" width="2.85546875" style="7" customWidth="1"/>
    <col min="11011" max="11011" width="42.5703125" style="7" bestFit="1" customWidth="1"/>
    <col min="11012" max="11016" width="13.7109375" style="7" customWidth="1"/>
    <col min="11017" max="11028" width="0" style="7" hidden="1" customWidth="1"/>
    <col min="11029" max="11029" width="1.7109375" style="7" customWidth="1"/>
    <col min="11030" max="11030" width="45.7109375" style="7" customWidth="1"/>
    <col min="11031" max="11264" width="11.42578125" style="7"/>
    <col min="11265" max="11265" width="4" style="7" customWidth="1"/>
    <col min="11266" max="11266" width="2.85546875" style="7" customWidth="1"/>
    <col min="11267" max="11267" width="42.5703125" style="7" bestFit="1" customWidth="1"/>
    <col min="11268" max="11272" width="13.7109375" style="7" customWidth="1"/>
    <col min="11273" max="11284" width="0" style="7" hidden="1" customWidth="1"/>
    <col min="11285" max="11285" width="1.7109375" style="7" customWidth="1"/>
    <col min="11286" max="11286" width="45.7109375" style="7" customWidth="1"/>
    <col min="11287" max="11520" width="11.42578125" style="7"/>
    <col min="11521" max="11521" width="4" style="7" customWidth="1"/>
    <col min="11522" max="11522" width="2.85546875" style="7" customWidth="1"/>
    <col min="11523" max="11523" width="42.5703125" style="7" bestFit="1" customWidth="1"/>
    <col min="11524" max="11528" width="13.7109375" style="7" customWidth="1"/>
    <col min="11529" max="11540" width="0" style="7" hidden="1" customWidth="1"/>
    <col min="11541" max="11541" width="1.7109375" style="7" customWidth="1"/>
    <col min="11542" max="11542" width="45.7109375" style="7" customWidth="1"/>
    <col min="11543" max="11776" width="11.42578125" style="7"/>
    <col min="11777" max="11777" width="4" style="7" customWidth="1"/>
    <col min="11778" max="11778" width="2.85546875" style="7" customWidth="1"/>
    <col min="11779" max="11779" width="42.5703125" style="7" bestFit="1" customWidth="1"/>
    <col min="11780" max="11784" width="13.7109375" style="7" customWidth="1"/>
    <col min="11785" max="11796" width="0" style="7" hidden="1" customWidth="1"/>
    <col min="11797" max="11797" width="1.7109375" style="7" customWidth="1"/>
    <col min="11798" max="11798" width="45.7109375" style="7" customWidth="1"/>
    <col min="11799" max="12032" width="11.42578125" style="7"/>
    <col min="12033" max="12033" width="4" style="7" customWidth="1"/>
    <col min="12034" max="12034" width="2.85546875" style="7" customWidth="1"/>
    <col min="12035" max="12035" width="42.5703125" style="7" bestFit="1" customWidth="1"/>
    <col min="12036" max="12040" width="13.7109375" style="7" customWidth="1"/>
    <col min="12041" max="12052" width="0" style="7" hidden="1" customWidth="1"/>
    <col min="12053" max="12053" width="1.7109375" style="7" customWidth="1"/>
    <col min="12054" max="12054" width="45.7109375" style="7" customWidth="1"/>
    <col min="12055" max="12288" width="11.42578125" style="7"/>
    <col min="12289" max="12289" width="4" style="7" customWidth="1"/>
    <col min="12290" max="12290" width="2.85546875" style="7" customWidth="1"/>
    <col min="12291" max="12291" width="42.5703125" style="7" bestFit="1" customWidth="1"/>
    <col min="12292" max="12296" width="13.7109375" style="7" customWidth="1"/>
    <col min="12297" max="12308" width="0" style="7" hidden="1" customWidth="1"/>
    <col min="12309" max="12309" width="1.7109375" style="7" customWidth="1"/>
    <col min="12310" max="12310" width="45.7109375" style="7" customWidth="1"/>
    <col min="12311" max="12544" width="11.42578125" style="7"/>
    <col min="12545" max="12545" width="4" style="7" customWidth="1"/>
    <col min="12546" max="12546" width="2.85546875" style="7" customWidth="1"/>
    <col min="12547" max="12547" width="42.5703125" style="7" bestFit="1" customWidth="1"/>
    <col min="12548" max="12552" width="13.7109375" style="7" customWidth="1"/>
    <col min="12553" max="12564" width="0" style="7" hidden="1" customWidth="1"/>
    <col min="12565" max="12565" width="1.7109375" style="7" customWidth="1"/>
    <col min="12566" max="12566" width="45.7109375" style="7" customWidth="1"/>
    <col min="12567" max="12800" width="11.42578125" style="7"/>
    <col min="12801" max="12801" width="4" style="7" customWidth="1"/>
    <col min="12802" max="12802" width="2.85546875" style="7" customWidth="1"/>
    <col min="12803" max="12803" width="42.5703125" style="7" bestFit="1" customWidth="1"/>
    <col min="12804" max="12808" width="13.7109375" style="7" customWidth="1"/>
    <col min="12809" max="12820" width="0" style="7" hidden="1" customWidth="1"/>
    <col min="12821" max="12821" width="1.7109375" style="7" customWidth="1"/>
    <col min="12822" max="12822" width="45.7109375" style="7" customWidth="1"/>
    <col min="12823" max="13056" width="11.42578125" style="7"/>
    <col min="13057" max="13057" width="4" style="7" customWidth="1"/>
    <col min="13058" max="13058" width="2.85546875" style="7" customWidth="1"/>
    <col min="13059" max="13059" width="42.5703125" style="7" bestFit="1" customWidth="1"/>
    <col min="13060" max="13064" width="13.7109375" style="7" customWidth="1"/>
    <col min="13065" max="13076" width="0" style="7" hidden="1" customWidth="1"/>
    <col min="13077" max="13077" width="1.7109375" style="7" customWidth="1"/>
    <col min="13078" max="13078" width="45.7109375" style="7" customWidth="1"/>
    <col min="13079" max="13312" width="11.42578125" style="7"/>
    <col min="13313" max="13313" width="4" style="7" customWidth="1"/>
    <col min="13314" max="13314" width="2.85546875" style="7" customWidth="1"/>
    <col min="13315" max="13315" width="42.5703125" style="7" bestFit="1" customWidth="1"/>
    <col min="13316" max="13320" width="13.7109375" style="7" customWidth="1"/>
    <col min="13321" max="13332" width="0" style="7" hidden="1" customWidth="1"/>
    <col min="13333" max="13333" width="1.7109375" style="7" customWidth="1"/>
    <col min="13334" max="13334" width="45.7109375" style="7" customWidth="1"/>
    <col min="13335" max="13568" width="11.42578125" style="7"/>
    <col min="13569" max="13569" width="4" style="7" customWidth="1"/>
    <col min="13570" max="13570" width="2.85546875" style="7" customWidth="1"/>
    <col min="13571" max="13571" width="42.5703125" style="7" bestFit="1" customWidth="1"/>
    <col min="13572" max="13576" width="13.7109375" style="7" customWidth="1"/>
    <col min="13577" max="13588" width="0" style="7" hidden="1" customWidth="1"/>
    <col min="13589" max="13589" width="1.7109375" style="7" customWidth="1"/>
    <col min="13590" max="13590" width="45.7109375" style="7" customWidth="1"/>
    <col min="13591" max="13824" width="11.42578125" style="7"/>
    <col min="13825" max="13825" width="4" style="7" customWidth="1"/>
    <col min="13826" max="13826" width="2.85546875" style="7" customWidth="1"/>
    <col min="13827" max="13827" width="42.5703125" style="7" bestFit="1" customWidth="1"/>
    <col min="13828" max="13832" width="13.7109375" style="7" customWidth="1"/>
    <col min="13833" max="13844" width="0" style="7" hidden="1" customWidth="1"/>
    <col min="13845" max="13845" width="1.7109375" style="7" customWidth="1"/>
    <col min="13846" max="13846" width="45.7109375" style="7" customWidth="1"/>
    <col min="13847" max="14080" width="11.42578125" style="7"/>
    <col min="14081" max="14081" width="4" style="7" customWidth="1"/>
    <col min="14082" max="14082" width="2.85546875" style="7" customWidth="1"/>
    <col min="14083" max="14083" width="42.5703125" style="7" bestFit="1" customWidth="1"/>
    <col min="14084" max="14088" width="13.7109375" style="7" customWidth="1"/>
    <col min="14089" max="14100" width="0" style="7" hidden="1" customWidth="1"/>
    <col min="14101" max="14101" width="1.7109375" style="7" customWidth="1"/>
    <col min="14102" max="14102" width="45.7109375" style="7" customWidth="1"/>
    <col min="14103" max="14336" width="11.42578125" style="7"/>
    <col min="14337" max="14337" width="4" style="7" customWidth="1"/>
    <col min="14338" max="14338" width="2.85546875" style="7" customWidth="1"/>
    <col min="14339" max="14339" width="42.5703125" style="7" bestFit="1" customWidth="1"/>
    <col min="14340" max="14344" width="13.7109375" style="7" customWidth="1"/>
    <col min="14345" max="14356" width="0" style="7" hidden="1" customWidth="1"/>
    <col min="14357" max="14357" width="1.7109375" style="7" customWidth="1"/>
    <col min="14358" max="14358" width="45.7109375" style="7" customWidth="1"/>
    <col min="14359" max="14592" width="11.42578125" style="7"/>
    <col min="14593" max="14593" width="4" style="7" customWidth="1"/>
    <col min="14594" max="14594" width="2.85546875" style="7" customWidth="1"/>
    <col min="14595" max="14595" width="42.5703125" style="7" bestFit="1" customWidth="1"/>
    <col min="14596" max="14600" width="13.7109375" style="7" customWidth="1"/>
    <col min="14601" max="14612" width="0" style="7" hidden="1" customWidth="1"/>
    <col min="14613" max="14613" width="1.7109375" style="7" customWidth="1"/>
    <col min="14614" max="14614" width="45.7109375" style="7" customWidth="1"/>
    <col min="14615" max="14848" width="11.42578125" style="7"/>
    <col min="14849" max="14849" width="4" style="7" customWidth="1"/>
    <col min="14850" max="14850" width="2.85546875" style="7" customWidth="1"/>
    <col min="14851" max="14851" width="42.5703125" style="7" bestFit="1" customWidth="1"/>
    <col min="14852" max="14856" width="13.7109375" style="7" customWidth="1"/>
    <col min="14857" max="14868" width="0" style="7" hidden="1" customWidth="1"/>
    <col min="14869" max="14869" width="1.7109375" style="7" customWidth="1"/>
    <col min="14870" max="14870" width="45.7109375" style="7" customWidth="1"/>
    <col min="14871" max="15104" width="11.42578125" style="7"/>
    <col min="15105" max="15105" width="4" style="7" customWidth="1"/>
    <col min="15106" max="15106" width="2.85546875" style="7" customWidth="1"/>
    <col min="15107" max="15107" width="42.5703125" style="7" bestFit="1" customWidth="1"/>
    <col min="15108" max="15112" width="13.7109375" style="7" customWidth="1"/>
    <col min="15113" max="15124" width="0" style="7" hidden="1" customWidth="1"/>
    <col min="15125" max="15125" width="1.7109375" style="7" customWidth="1"/>
    <col min="15126" max="15126" width="45.7109375" style="7" customWidth="1"/>
    <col min="15127" max="15360" width="11.42578125" style="7"/>
    <col min="15361" max="15361" width="4" style="7" customWidth="1"/>
    <col min="15362" max="15362" width="2.85546875" style="7" customWidth="1"/>
    <col min="15363" max="15363" width="42.5703125" style="7" bestFit="1" customWidth="1"/>
    <col min="15364" max="15368" width="13.7109375" style="7" customWidth="1"/>
    <col min="15369" max="15380" width="0" style="7" hidden="1" customWidth="1"/>
    <col min="15381" max="15381" width="1.7109375" style="7" customWidth="1"/>
    <col min="15382" max="15382" width="45.7109375" style="7" customWidth="1"/>
    <col min="15383" max="15616" width="11.42578125" style="7"/>
    <col min="15617" max="15617" width="4" style="7" customWidth="1"/>
    <col min="15618" max="15618" width="2.85546875" style="7" customWidth="1"/>
    <col min="15619" max="15619" width="42.5703125" style="7" bestFit="1" customWidth="1"/>
    <col min="15620" max="15624" width="13.7109375" style="7" customWidth="1"/>
    <col min="15625" max="15636" width="0" style="7" hidden="1" customWidth="1"/>
    <col min="15637" max="15637" width="1.7109375" style="7" customWidth="1"/>
    <col min="15638" max="15638" width="45.7109375" style="7" customWidth="1"/>
    <col min="15639" max="15872" width="11.42578125" style="7"/>
    <col min="15873" max="15873" width="4" style="7" customWidth="1"/>
    <col min="15874" max="15874" width="2.85546875" style="7" customWidth="1"/>
    <col min="15875" max="15875" width="42.5703125" style="7" bestFit="1" customWidth="1"/>
    <col min="15876" max="15880" width="13.7109375" style="7" customWidth="1"/>
    <col min="15881" max="15892" width="0" style="7" hidden="1" customWidth="1"/>
    <col min="15893" max="15893" width="1.7109375" style="7" customWidth="1"/>
    <col min="15894" max="15894" width="45.7109375" style="7" customWidth="1"/>
    <col min="15895" max="16128" width="11.42578125" style="7"/>
    <col min="16129" max="16129" width="4" style="7" customWidth="1"/>
    <col min="16130" max="16130" width="2.85546875" style="7" customWidth="1"/>
    <col min="16131" max="16131" width="42.5703125" style="7" bestFit="1" customWidth="1"/>
    <col min="16132" max="16136" width="13.7109375" style="7" customWidth="1"/>
    <col min="16137" max="16148" width="0" style="7" hidden="1" customWidth="1"/>
    <col min="16149" max="16149" width="1.7109375" style="7" customWidth="1"/>
    <col min="16150" max="16150" width="45.7109375" style="7" customWidth="1"/>
    <col min="16151" max="16384" width="11.42578125" style="7"/>
  </cols>
  <sheetData>
    <row r="1" spans="1:22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>
      <c r="A2" s="84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>
      <c r="A3" s="24"/>
      <c r="B3" s="25"/>
      <c r="C3" s="2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</row>
    <row r="4" spans="1:22">
      <c r="A4" s="44" t="s">
        <v>55</v>
      </c>
      <c r="B4" s="28"/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</row>
    <row r="5" spans="1:22">
      <c r="A5" s="44" t="s">
        <v>56</v>
      </c>
      <c r="B5" s="28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</row>
    <row r="7" spans="1:22" ht="13.5" thickBot="1">
      <c r="A7" s="30"/>
      <c r="B7" s="31"/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"/>
    </row>
    <row r="8" spans="1:22">
      <c r="A8" s="86" t="s">
        <v>10</v>
      </c>
      <c r="B8" s="87"/>
      <c r="C8" s="90" t="s">
        <v>2</v>
      </c>
      <c r="D8" s="92" t="s">
        <v>0</v>
      </c>
      <c r="E8" s="9" t="s">
        <v>1</v>
      </c>
      <c r="F8" s="9" t="s">
        <v>11</v>
      </c>
      <c r="G8" s="9" t="s">
        <v>17</v>
      </c>
      <c r="H8" s="15" t="s">
        <v>18</v>
      </c>
      <c r="I8" s="13" t="s">
        <v>1</v>
      </c>
      <c r="J8" s="9" t="s">
        <v>11</v>
      </c>
      <c r="K8" s="9" t="s">
        <v>17</v>
      </c>
      <c r="L8" s="10" t="s">
        <v>18</v>
      </c>
      <c r="M8" s="9" t="s">
        <v>1</v>
      </c>
      <c r="N8" s="9" t="s">
        <v>11</v>
      </c>
      <c r="O8" s="9" t="s">
        <v>17</v>
      </c>
      <c r="P8" s="10" t="s">
        <v>18</v>
      </c>
      <c r="Q8" s="9" t="s">
        <v>1</v>
      </c>
      <c r="R8" s="9" t="s">
        <v>11</v>
      </c>
      <c r="S8" s="9" t="s">
        <v>17</v>
      </c>
      <c r="T8" s="4" t="s">
        <v>18</v>
      </c>
      <c r="U8" s="1"/>
      <c r="V8" s="94" t="s">
        <v>9</v>
      </c>
    </row>
    <row r="9" spans="1:22" ht="13.5" thickBot="1">
      <c r="A9" s="88"/>
      <c r="B9" s="89"/>
      <c r="C9" s="91"/>
      <c r="D9" s="93"/>
      <c r="E9" s="11" t="s">
        <v>51</v>
      </c>
      <c r="F9" s="11" t="s">
        <v>19</v>
      </c>
      <c r="G9" s="11" t="s">
        <v>51</v>
      </c>
      <c r="H9" s="14" t="s">
        <v>20</v>
      </c>
      <c r="I9" s="12" t="s">
        <v>52</v>
      </c>
      <c r="J9" s="11" t="s">
        <v>21</v>
      </c>
      <c r="K9" s="12" t="s">
        <v>52</v>
      </c>
      <c r="L9" s="12" t="s">
        <v>20</v>
      </c>
      <c r="M9" s="11" t="s">
        <v>53</v>
      </c>
      <c r="N9" s="11" t="s">
        <v>22</v>
      </c>
      <c r="O9" s="11" t="s">
        <v>53</v>
      </c>
      <c r="P9" s="12" t="s">
        <v>20</v>
      </c>
      <c r="Q9" s="11" t="s">
        <v>54</v>
      </c>
      <c r="R9" s="11" t="s">
        <v>23</v>
      </c>
      <c r="S9" s="11" t="s">
        <v>54</v>
      </c>
      <c r="T9" s="5" t="s">
        <v>20</v>
      </c>
      <c r="U9" s="1"/>
      <c r="V9" s="95"/>
    </row>
    <row r="10" spans="1:22">
      <c r="A10" s="45"/>
      <c r="B10" s="32"/>
      <c r="C10" s="33"/>
      <c r="D10" s="8"/>
      <c r="E10" s="8"/>
      <c r="F10" s="8"/>
      <c r="G10" s="8"/>
      <c r="H10" s="46"/>
      <c r="I10" s="8"/>
      <c r="J10" s="8"/>
      <c r="K10" s="8"/>
      <c r="L10" s="47"/>
      <c r="M10" s="8"/>
      <c r="N10" s="8"/>
      <c r="O10" s="8"/>
      <c r="P10" s="47"/>
      <c r="Q10" s="8"/>
      <c r="R10" s="8"/>
      <c r="S10" s="8"/>
      <c r="T10" s="47"/>
      <c r="U10" s="38"/>
      <c r="V10" s="48"/>
    </row>
    <row r="11" spans="1:22" ht="13.5" customHeight="1">
      <c r="A11" s="34">
        <v>1</v>
      </c>
      <c r="B11" s="35"/>
      <c r="C11" s="49" t="s">
        <v>7</v>
      </c>
      <c r="D11" s="18">
        <v>40000</v>
      </c>
      <c r="E11" s="18">
        <v>40000</v>
      </c>
      <c r="F11" s="18">
        <v>0</v>
      </c>
      <c r="G11" s="18">
        <v>0</v>
      </c>
      <c r="H11" s="50">
        <f>G11/E11</f>
        <v>0</v>
      </c>
      <c r="I11" s="18">
        <v>40000</v>
      </c>
      <c r="J11" s="18">
        <f>+K11-G11</f>
        <v>3950</v>
      </c>
      <c r="K11" s="18">
        <v>3950</v>
      </c>
      <c r="L11" s="50">
        <f>K11/I11</f>
        <v>9.8750000000000004E-2</v>
      </c>
      <c r="M11" s="18">
        <v>40000</v>
      </c>
      <c r="N11" s="18">
        <f>+O11-K11</f>
        <v>4050</v>
      </c>
      <c r="O11" s="18">
        <v>8000</v>
      </c>
      <c r="P11" s="50">
        <f>O11/M11</f>
        <v>0.2</v>
      </c>
      <c r="Q11" s="18"/>
      <c r="R11" s="18">
        <f>+S11-O11</f>
        <v>-8000</v>
      </c>
      <c r="S11" s="18"/>
      <c r="T11" s="50" t="e">
        <f>S11/Q11</f>
        <v>#DIV/0!</v>
      </c>
      <c r="U11" s="2"/>
      <c r="V11" s="22"/>
    </row>
    <row r="12" spans="1:22">
      <c r="A12" s="34"/>
      <c r="B12" s="35"/>
      <c r="C12" s="36" t="s">
        <v>24</v>
      </c>
      <c r="D12" s="18">
        <v>40000</v>
      </c>
      <c r="E12" s="18">
        <v>40000</v>
      </c>
      <c r="F12" s="18">
        <v>0</v>
      </c>
      <c r="G12" s="18">
        <v>0</v>
      </c>
      <c r="H12" s="50">
        <f>G12/E12</f>
        <v>0</v>
      </c>
      <c r="I12" s="18">
        <v>40000</v>
      </c>
      <c r="J12" s="18">
        <f>+K12-G12</f>
        <v>3950</v>
      </c>
      <c r="K12" s="18">
        <v>3950</v>
      </c>
      <c r="L12" s="50">
        <f>K12/I12</f>
        <v>9.8750000000000004E-2</v>
      </c>
      <c r="M12" s="18">
        <v>40000</v>
      </c>
      <c r="N12" s="18">
        <f>+O12-K12</f>
        <v>4050</v>
      </c>
      <c r="O12" s="18">
        <v>8000</v>
      </c>
      <c r="P12" s="50">
        <f>O12/M12</f>
        <v>0.2</v>
      </c>
      <c r="Q12" s="18"/>
      <c r="R12" s="18">
        <f>+S12-O12</f>
        <v>-8000</v>
      </c>
      <c r="S12" s="18"/>
      <c r="T12" s="50" t="e">
        <f>S12/Q12</f>
        <v>#DIV/0!</v>
      </c>
      <c r="U12" s="2"/>
      <c r="V12" s="22"/>
    </row>
    <row r="13" spans="1:22">
      <c r="A13" s="51"/>
      <c r="B13" s="52"/>
      <c r="C13" s="16"/>
      <c r="D13" s="17"/>
      <c r="E13" s="17"/>
      <c r="F13" s="18"/>
      <c r="G13" s="18"/>
      <c r="H13" s="53"/>
      <c r="I13" s="17"/>
      <c r="J13" s="18"/>
      <c r="K13" s="18"/>
      <c r="L13" s="40"/>
      <c r="M13" s="17"/>
      <c r="N13" s="18"/>
      <c r="O13" s="18"/>
      <c r="P13" s="40"/>
      <c r="Q13" s="17"/>
      <c r="R13" s="18"/>
      <c r="S13" s="18"/>
      <c r="T13" s="40"/>
      <c r="U13" s="2"/>
      <c r="V13" s="22"/>
    </row>
    <row r="14" spans="1:22">
      <c r="A14" s="34">
        <v>2</v>
      </c>
      <c r="B14" s="35"/>
      <c r="C14" s="36" t="s">
        <v>8</v>
      </c>
      <c r="D14" s="18">
        <v>705127</v>
      </c>
      <c r="E14" s="18">
        <v>705127</v>
      </c>
      <c r="F14" s="18">
        <v>0</v>
      </c>
      <c r="G14" s="18">
        <v>0</v>
      </c>
      <c r="H14" s="50">
        <f>G14/E14</f>
        <v>0</v>
      </c>
      <c r="I14" s="18">
        <v>705127</v>
      </c>
      <c r="J14" s="18">
        <f>+K14-G14</f>
        <v>73581</v>
      </c>
      <c r="K14" s="18">
        <v>73581</v>
      </c>
      <c r="L14" s="50">
        <f>K14/I14</f>
        <v>0.1043514147096906</v>
      </c>
      <c r="M14" s="18">
        <v>705127</v>
      </c>
      <c r="N14" s="18">
        <f>+O14-K14</f>
        <v>211858</v>
      </c>
      <c r="O14" s="18">
        <v>285439</v>
      </c>
      <c r="P14" s="50">
        <f>O14/M14</f>
        <v>0.40480509184870245</v>
      </c>
      <c r="Q14" s="18"/>
      <c r="R14" s="18">
        <f>+S14-O14</f>
        <v>-285439</v>
      </c>
      <c r="S14" s="18"/>
      <c r="T14" s="50" t="e">
        <f>S14/Q14</f>
        <v>#DIV/0!</v>
      </c>
      <c r="U14" s="2"/>
      <c r="V14" s="22"/>
    </row>
    <row r="15" spans="1:22">
      <c r="A15" s="34"/>
      <c r="B15" s="35"/>
      <c r="C15" s="36"/>
      <c r="D15" s="18"/>
      <c r="E15" s="18"/>
      <c r="F15" s="18"/>
      <c r="G15" s="18"/>
      <c r="H15" s="53"/>
      <c r="I15" s="18"/>
      <c r="J15" s="18"/>
      <c r="K15" s="18"/>
      <c r="L15" s="40"/>
      <c r="M15" s="18"/>
      <c r="N15" s="18"/>
      <c r="O15" s="18"/>
      <c r="P15" s="40"/>
      <c r="Q15" s="18"/>
      <c r="R15" s="18"/>
      <c r="S15" s="18"/>
      <c r="T15" s="40"/>
      <c r="U15" s="2"/>
      <c r="V15" s="22"/>
    </row>
    <row r="16" spans="1:22" ht="13.5" thickBot="1">
      <c r="A16" s="41"/>
      <c r="B16" s="42"/>
      <c r="C16" s="54"/>
      <c r="D16" s="55"/>
      <c r="E16" s="55"/>
      <c r="F16" s="55"/>
      <c r="G16" s="55"/>
      <c r="H16" s="56"/>
      <c r="I16" s="57"/>
      <c r="J16" s="55"/>
      <c r="K16" s="55"/>
      <c r="L16" s="43"/>
      <c r="M16" s="57"/>
      <c r="N16" s="55"/>
      <c r="O16" s="55"/>
      <c r="P16" s="43"/>
      <c r="Q16" s="57"/>
      <c r="R16" s="55"/>
      <c r="S16" s="55"/>
      <c r="T16" s="43"/>
      <c r="U16" s="2"/>
      <c r="V16" s="58"/>
    </row>
    <row r="17" spans="1:1">
      <c r="A17" s="30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.11811023622047245" top="0.74803149606299213" bottom="0.74803149606299213" header="0.31496062992125984" footer="0.31496062992125984"/>
  <pageSetup paperSize="14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0" ma:contentTypeDescription="Crear nuevo documento." ma:contentTypeScope="" ma:versionID="f70fd57502b86de77c10c2970768d019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5fa1bcee4d4b51a0e8cc697574690502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customXml/itemProps2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A8380-D39F-4721-B8C4-B79CD8A25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29 01</vt:lpstr>
      <vt:lpstr>29 02</vt:lpstr>
      <vt:lpstr>29 50</vt:lpstr>
      <vt:lpstr>'29 01'!Área_de_impresión</vt:lpstr>
      <vt:lpstr>'29 02'!Área_de_impresión</vt:lpstr>
      <vt:lpstr>'29 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2021-11-23T15:50:44Z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</Properties>
</file>