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INFORME GLOSAS PRESUPUESTARIAS AÑO 2022/CORREOS ART. Y GLOSAS 11 JULIO/GLOSAS NUMERICAS/GLOSAS NUMERICAS VAILIDADAS/"/>
    </mc:Choice>
  </mc:AlternateContent>
  <xr:revisionPtr revIDLastSave="31" documentId="8_{5F5D5AE1-76D3-4F38-BE25-8299E199FE1E}" xr6:coauthVersionLast="47" xr6:coauthVersionMax="47" xr10:uidLastSave="{96AA4475-C202-4236-859D-D8855AF631F6}"/>
  <bookViews>
    <workbookView xWindow="-120" yWindow="-120" windowWidth="20730" windowHeight="11160" tabRatio="802" xr2:uid="{00000000-000D-0000-FFFF-FFFF00000000}"/>
  </bookViews>
  <sheets>
    <sheet name="29 01" sheetId="64" r:id="rId1"/>
    <sheet name="29 02" sheetId="68" r:id="rId2"/>
  </sheets>
  <definedNames>
    <definedName name="_xlnm.Print_Area" localSheetId="0">'29 01'!$A$1:$V$25</definedName>
    <definedName name="_xlnm.Print_Area" localSheetId="1">'29 02'!$A$1:$V$25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64" l="1"/>
  <c r="T36" i="68"/>
  <c r="R36" i="68"/>
  <c r="P36" i="68"/>
  <c r="N36" i="68"/>
  <c r="L36" i="68"/>
  <c r="J36" i="68"/>
  <c r="H36" i="68"/>
  <c r="T34" i="68"/>
  <c r="R34" i="68"/>
  <c r="P34" i="68"/>
  <c r="N34" i="68"/>
  <c r="L34" i="68"/>
  <c r="J34" i="68"/>
  <c r="H34" i="68"/>
  <c r="T32" i="68"/>
  <c r="R32" i="68"/>
  <c r="P32" i="68"/>
  <c r="N32" i="68"/>
  <c r="L32" i="68"/>
  <c r="J32" i="68"/>
  <c r="H32" i="68"/>
  <c r="T30" i="68"/>
  <c r="R30" i="68"/>
  <c r="P30" i="68"/>
  <c r="N30" i="68"/>
  <c r="L30" i="68"/>
  <c r="J30" i="68"/>
  <c r="H30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5" i="68"/>
  <c r="R25" i="68"/>
  <c r="P25" i="68"/>
  <c r="N25" i="68"/>
  <c r="L25" i="68"/>
  <c r="J25" i="68"/>
  <c r="H25" i="68"/>
  <c r="T24" i="68"/>
  <c r="R24" i="68"/>
  <c r="P24" i="68"/>
  <c r="N24" i="68"/>
  <c r="L24" i="68"/>
  <c r="J24" i="68"/>
  <c r="H24" i="68"/>
  <c r="T15" i="68"/>
  <c r="R15" i="68"/>
  <c r="P15" i="68"/>
  <c r="N15" i="68"/>
  <c r="L15" i="68"/>
  <c r="J15" i="68"/>
  <c r="H15" i="68"/>
  <c r="T13" i="68"/>
  <c r="R13" i="68"/>
  <c r="P13" i="68"/>
  <c r="N13" i="68"/>
  <c r="L13" i="68"/>
  <c r="J13" i="68"/>
  <c r="H13" i="68"/>
  <c r="T22" i="64"/>
  <c r="R22" i="64"/>
  <c r="P22" i="64"/>
  <c r="N22" i="64"/>
  <c r="L22" i="64"/>
  <c r="J22" i="64"/>
  <c r="H22" i="64"/>
  <c r="T21" i="64"/>
  <c r="R21" i="64"/>
  <c r="P21" i="64"/>
  <c r="N21" i="64"/>
  <c r="L21" i="64"/>
  <c r="J21" i="64"/>
  <c r="H21" i="64"/>
  <c r="T19" i="64"/>
  <c r="R19" i="64"/>
  <c r="P19" i="64"/>
  <c r="N19" i="64"/>
  <c r="L19" i="64"/>
  <c r="J19" i="64"/>
  <c r="H19" i="64"/>
  <c r="T17" i="64"/>
  <c r="R17" i="64"/>
  <c r="P17" i="64"/>
  <c r="N17" i="64"/>
  <c r="L17" i="64"/>
  <c r="J17" i="64"/>
  <c r="H17" i="64"/>
  <c r="E17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<sst xmlns="http://schemas.openxmlformats.org/spreadsheetml/2006/main" count="124" uniqueCount="55">
  <si>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</si>
  <si>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</si>
  <si>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</si>
  <si>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</si>
  <si>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</si>
  <si>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</si>
  <si>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</si>
  <si>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</si>
  <si>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</si>
  <si>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</si>
  <si>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</si>
  <si>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</si>
  <si>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</si>
  <si>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</si>
  <si>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</si>
  <si>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</si>
  <si>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Proyectos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</si>
  <si>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</si>
  <si>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</si>
  <si>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</si>
  <si>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</si>
  <si>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</si>
  <si>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</si>
  <si>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</si>
  <si>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</si>
  <si>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</si>
  <si>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</si>
  <si>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</si>
  <si>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</si>
  <si>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PROGRAMA 02:  SERVICIO EDUCATIVO</t>
  </si>
  <si>
    <t>Junta Nacional de Jardines Infantiles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</si>
  <si>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</si>
  <si>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</si>
  <si>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</si>
  <si>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</si>
  <si>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</si>
  <si>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</si>
  <si>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</si>
  <si>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</si>
  <si>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</si>
  <si>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</si>
  <si>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</si>
  <si>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</si>
  <si>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</si>
  <si>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Convenios con Personas Naturales  Miles de $</t>
  </si>
  <si>
    <t>CAPITULO 29   :  SERVICIO LOCAL DE EDUCACION LLANQUIHUE</t>
  </si>
  <si>
    <t xml:space="preserve">Convenios con Personas N° personas </t>
  </si>
  <si>
    <t>al 31.03.22</t>
  </si>
  <si>
    <t>al 30.06.22</t>
  </si>
  <si>
    <t>al 30.09.22</t>
  </si>
  <si>
    <t>al 31.12.22</t>
  </si>
  <si>
    <t>04 05</t>
  </si>
  <si>
    <t>Asignación por funciones criticas N° personas</t>
  </si>
  <si>
    <t>Asignación por funciones criticas Miles</t>
  </si>
  <si>
    <t xml:space="preserve">             INFORME DE GLOSAS DE MONTOS MAXIMOS AUTORIZADOS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</si>
</sst>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11" xfId="0" applyFont="1" applyFill="1" applyBorder="1" applyAlignment="1">
      <alignment horizontal="left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23" xfId="0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/>
    <xf numFmtId="0" fontId="0" fillId="0" borderId="0" xfId="0" applyFill="1"/>
    <xf numFmtId="3" fontId="6" fillId="0" borderId="8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1" xfId="0" quotePrefix="1" applyNumberFormat="1" applyFont="1" applyFill="1" applyBorder="1" applyAlignment="1">
      <alignment horizontal="center" vertical="center"/>
    </xf>
    <xf numFmtId="3" fontId="6" fillId="0" borderId="22" xfId="0" quotePrefix="1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quotePrefix="1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/>
    </xf>
    <xf numFmtId="3" fontId="6" fillId="0" borderId="26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quotePrefix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0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1" xfId="0" quotePrefix="1" applyFont="1" applyFill="1" applyBorder="1" applyAlignment="1">
      <alignment horizontal="left"/>
    </xf>
    <xf numFmtId="10" fontId="6" fillId="0" borderId="34" xfId="1" applyNumberFormat="1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0" fontId="6" fillId="0" borderId="34" xfId="0" applyNumberFormat="1" applyFont="1" applyFill="1" applyBorder="1" applyAlignment="1">
      <alignment vertical="center"/>
    </xf>
    <xf numFmtId="0" fontId="6" fillId="0" borderId="14" xfId="0" quotePrefix="1" applyFont="1" applyFill="1" applyBorder="1" applyAlignment="1">
      <alignment horizontal="left" vertical="center"/>
    </xf>
    <xf numFmtId="3" fontId="6" fillId="0" borderId="14" xfId="0" applyNumberFormat="1" applyFont="1" applyFill="1" applyBorder="1" applyAlignment="1">
      <alignment vertical="center"/>
    </xf>
    <xf numFmtId="10" fontId="6" fillId="0" borderId="35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42" xfId="0" applyNumberFormat="1" applyFont="1" applyFill="1" applyBorder="1" applyAlignment="1">
      <alignment vertical="center"/>
    </xf>
    <xf numFmtId="0" fontId="6" fillId="0" borderId="11" xfId="0" quotePrefix="1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justify" vertical="justify"/>
    </xf>
    <xf numFmtId="0" fontId="6" fillId="0" borderId="16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vertical="center"/>
    </xf>
    <xf numFmtId="0" fontId="0" fillId="0" borderId="11" xfId="0" applyFill="1" applyBorder="1"/>
    <xf numFmtId="10" fontId="6" fillId="0" borderId="17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0" fontId="0" fillId="0" borderId="43" xfId="0" applyFill="1" applyBorder="1"/>
    <xf numFmtId="0" fontId="0" fillId="0" borderId="6" xfId="0" applyFill="1" applyBorder="1"/>
    <xf numFmtId="164" fontId="6" fillId="0" borderId="31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6" fillId="0" borderId="14" xfId="0" quotePrefix="1" applyFont="1" applyFill="1" applyBorder="1" applyAlignment="1">
      <alignment horizontal="left" wrapText="1"/>
    </xf>
    <xf numFmtId="0" fontId="0" fillId="0" borderId="15" xfId="0" applyFill="1" applyBorder="1"/>
    <xf numFmtId="0" fontId="6" fillId="0" borderId="0" xfId="0" applyFont="1" applyFill="1" applyAlignment="1">
      <alignment horizontal="center" vertical="center"/>
    </xf>
    <xf numFmtId="164" fontId="7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4" fontId="6" fillId="0" borderId="3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16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2 2 2" xfId="15" xr:uid="{ECA3D7DA-E3F4-4CCC-B560-13B7855A4D9B}"/>
    <cellStyle name="Normal 3 2 3" xfId="12" xr:uid="{2EBF7924-B4C8-4E3A-83A9-C1262C02F552}"/>
    <cellStyle name="Normal 3 3" xfId="10" xr:uid="{AE24D93C-C236-4D56-9E65-8F0FDCE7067E}"/>
    <cellStyle name="Normal 3 5" xfId="8" xr:uid="{04A0483F-8E4C-452A-A1B5-A3A8C93FCBFE}"/>
    <cellStyle name="Normal 3 5 2" xfId="14" xr:uid="{F9793465-69F1-4DAD-9159-93021B5628BD}"/>
    <cellStyle name="Normal 4" xfId="5" xr:uid="{98ED1AA9-D178-47C3-901F-2B48DE8B1365}"/>
    <cellStyle name="Normal 4 2" xfId="7" xr:uid="{5A85781A-6F14-4471-8030-7DE9CDA539FE}"/>
    <cellStyle name="Normal 4 2 2" xfId="13" xr:uid="{4595FDEA-1D82-4028-978B-C6DB1002C905}"/>
    <cellStyle name="Normal 4 3" xfId="11" xr:uid="{D8B78474-A90C-4FC5-84BE-62E42DD9E381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6"/>
  <sheetViews>
    <sheetView tabSelected="1" workbookViewId="0">
      <selection activeCell="W39" sqref="W39"/>
    </sheetView>
  </sheetViews>
  <sheetFormatPr baseColWidth="10" defaultColWidth="11.42578125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2" width="13.7109375" style="7" customWidth="1"/>
    <col min="13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72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>
      <c r="A2" s="74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>
      <c r="A3" s="21"/>
      <c r="B3" s="22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</row>
    <row r="4" spans="1:22">
      <c r="A4" s="24" t="s">
        <v>45</v>
      </c>
      <c r="B4" s="25"/>
      <c r="C4" s="2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6"/>
    </row>
    <row r="5" spans="1:22">
      <c r="A5" s="24" t="s">
        <v>38</v>
      </c>
      <c r="B5" s="25"/>
      <c r="C5" s="2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6"/>
    </row>
    <row r="7" spans="1:22" ht="13.5" thickBot="1">
      <c r="A7" s="27"/>
      <c r="B7" s="71"/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"/>
    </row>
    <row r="8" spans="1:22">
      <c r="A8" s="76" t="s">
        <v>10</v>
      </c>
      <c r="B8" s="77"/>
      <c r="C8" s="80" t="s">
        <v>2</v>
      </c>
      <c r="D8" s="82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84" t="s">
        <v>9</v>
      </c>
    </row>
    <row r="9" spans="1:22" ht="13.5" thickBot="1">
      <c r="A9" s="78"/>
      <c r="B9" s="79"/>
      <c r="C9" s="81"/>
      <c r="D9" s="83"/>
      <c r="E9" s="11" t="s">
        <v>47</v>
      </c>
      <c r="F9" s="11" t="s">
        <v>19</v>
      </c>
      <c r="G9" s="11" t="s">
        <v>47</v>
      </c>
      <c r="H9" s="14" t="s">
        <v>20</v>
      </c>
      <c r="I9" s="12" t="s">
        <v>48</v>
      </c>
      <c r="J9" s="11" t="s">
        <v>21</v>
      </c>
      <c r="K9" s="12" t="s">
        <v>48</v>
      </c>
      <c r="L9" s="12" t="s">
        <v>20</v>
      </c>
      <c r="M9" s="11" t="s">
        <v>49</v>
      </c>
      <c r="N9" s="11" t="s">
        <v>22</v>
      </c>
      <c r="O9" s="11" t="s">
        <v>49</v>
      </c>
      <c r="P9" s="12" t="s">
        <v>20</v>
      </c>
      <c r="Q9" s="11" t="s">
        <v>50</v>
      </c>
      <c r="R9" s="11" t="s">
        <v>23</v>
      </c>
      <c r="S9" s="11" t="s">
        <v>50</v>
      </c>
      <c r="T9" s="5" t="s">
        <v>20</v>
      </c>
      <c r="U9" s="1"/>
      <c r="V9" s="85"/>
    </row>
    <row r="10" spans="1:22">
      <c r="A10" s="38"/>
      <c r="B10" s="28"/>
      <c r="C10" s="29"/>
      <c r="D10" s="8"/>
      <c r="E10" s="8"/>
      <c r="F10" s="8"/>
      <c r="G10" s="8"/>
      <c r="H10" s="39"/>
      <c r="I10" s="8"/>
      <c r="J10" s="8"/>
      <c r="K10" s="8"/>
      <c r="L10" s="39"/>
      <c r="M10" s="8"/>
      <c r="N10" s="8"/>
      <c r="O10" s="8"/>
      <c r="P10" s="39"/>
      <c r="Q10" s="8"/>
      <c r="R10" s="8"/>
      <c r="S10" s="8"/>
      <c r="T10" s="39"/>
      <c r="U10" s="33"/>
      <c r="V10" s="40"/>
    </row>
    <row r="11" spans="1:22">
      <c r="A11" s="43">
        <v>1</v>
      </c>
      <c r="B11" s="44"/>
      <c r="C11" s="50" t="s">
        <v>28</v>
      </c>
      <c r="D11" s="17">
        <v>2</v>
      </c>
      <c r="E11" s="17">
        <v>2</v>
      </c>
      <c r="F11" s="17"/>
      <c r="G11" s="17"/>
      <c r="H11" s="51"/>
      <c r="I11" s="17">
        <v>2</v>
      </c>
      <c r="J11" s="17"/>
      <c r="K11" s="17"/>
      <c r="L11" s="51"/>
      <c r="M11" s="17"/>
      <c r="N11" s="17"/>
      <c r="O11" s="17"/>
      <c r="P11" s="51"/>
      <c r="Q11" s="17"/>
      <c r="R11" s="17"/>
      <c r="S11" s="17"/>
      <c r="T11" s="51"/>
      <c r="U11" s="2"/>
      <c r="V11" s="52"/>
    </row>
    <row r="12" spans="1:22">
      <c r="A12" s="43"/>
      <c r="B12" s="44"/>
      <c r="C12" s="50"/>
      <c r="D12" s="17"/>
      <c r="E12" s="17"/>
      <c r="F12" s="17"/>
      <c r="G12" s="17"/>
      <c r="H12" s="51"/>
      <c r="I12" s="17"/>
      <c r="J12" s="17"/>
      <c r="K12" s="17"/>
      <c r="L12" s="51"/>
      <c r="M12" s="17"/>
      <c r="N12" s="17"/>
      <c r="O12" s="17"/>
      <c r="P12" s="51"/>
      <c r="Q12" s="17"/>
      <c r="R12" s="17"/>
      <c r="S12" s="17"/>
      <c r="T12" s="51"/>
      <c r="U12" s="2"/>
      <c r="V12" s="52"/>
    </row>
    <row r="13" spans="1:22">
      <c r="A13" s="30">
        <v>2</v>
      </c>
      <c r="B13" s="31"/>
      <c r="C13" s="41" t="s">
        <v>7</v>
      </c>
      <c r="D13" s="18">
        <v>1795541</v>
      </c>
      <c r="E13" s="18">
        <v>1835541</v>
      </c>
      <c r="F13" s="18">
        <v>512960</v>
      </c>
      <c r="G13" s="18">
        <v>512960</v>
      </c>
      <c r="H13" s="42">
        <f>G13/E13</f>
        <v>0.27945984317430123</v>
      </c>
      <c r="I13" s="18">
        <v>1835531</v>
      </c>
      <c r="J13" s="18">
        <f>+K13-G13</f>
        <v>550981</v>
      </c>
      <c r="K13" s="18">
        <v>1063941</v>
      </c>
      <c r="L13" s="42">
        <f>K13/I13</f>
        <v>0.57963662831082663</v>
      </c>
      <c r="M13" s="18"/>
      <c r="N13" s="18">
        <f>+O13-K13</f>
        <v>-1063941</v>
      </c>
      <c r="O13" s="18"/>
      <c r="P13" s="42" t="e">
        <f>O13/M13</f>
        <v>#DIV/0!</v>
      </c>
      <c r="Q13" s="18"/>
      <c r="R13" s="18">
        <f>+S13-O13</f>
        <v>0</v>
      </c>
      <c r="S13" s="18"/>
      <c r="T13" s="42" t="e">
        <f>S13/Q13</f>
        <v>#DIV/0!</v>
      </c>
      <c r="U13" s="2"/>
      <c r="V13" s="19"/>
    </row>
    <row r="14" spans="1:22">
      <c r="A14" s="30"/>
      <c r="B14" s="31" t="s">
        <v>13</v>
      </c>
      <c r="C14" s="41" t="s">
        <v>3</v>
      </c>
      <c r="D14" s="18">
        <v>77</v>
      </c>
      <c r="E14" s="18">
        <v>77</v>
      </c>
      <c r="F14" s="18"/>
      <c r="G14" s="18"/>
      <c r="H14" s="45"/>
      <c r="I14" s="18">
        <v>77</v>
      </c>
      <c r="J14" s="18"/>
      <c r="K14" s="18"/>
      <c r="L14" s="45"/>
      <c r="M14" s="18"/>
      <c r="N14" s="18"/>
      <c r="O14" s="18"/>
      <c r="P14" s="45"/>
      <c r="Q14" s="18"/>
      <c r="R14" s="18"/>
      <c r="S14" s="18"/>
      <c r="T14" s="45"/>
      <c r="U14" s="2"/>
      <c r="V14" s="19"/>
    </row>
    <row r="15" spans="1:22">
      <c r="A15" s="30"/>
      <c r="B15" s="31" t="s">
        <v>14</v>
      </c>
      <c r="C15" s="41" t="s">
        <v>4</v>
      </c>
      <c r="D15" s="18">
        <v>2824</v>
      </c>
      <c r="E15" s="18">
        <v>2824</v>
      </c>
      <c r="F15" s="18"/>
      <c r="G15" s="18"/>
      <c r="H15" s="42">
        <f>G15/E15</f>
        <v>0</v>
      </c>
      <c r="I15" s="18">
        <v>2824</v>
      </c>
      <c r="J15" s="18">
        <f>+K15-G15</f>
        <v>164</v>
      </c>
      <c r="K15" s="18">
        <v>164</v>
      </c>
      <c r="L15" s="42">
        <f>K15/I15</f>
        <v>5.8073654390934842E-2</v>
      </c>
      <c r="M15" s="18"/>
      <c r="N15" s="18">
        <f>+O15-K15</f>
        <v>-164</v>
      </c>
      <c r="O15" s="18"/>
      <c r="P15" s="42" t="e">
        <f>O15/M15</f>
        <v>#DIV/0!</v>
      </c>
      <c r="Q15" s="18"/>
      <c r="R15" s="18">
        <f>+S15-O15</f>
        <v>0</v>
      </c>
      <c r="S15" s="18"/>
      <c r="T15" s="42" t="e">
        <f>S15/Q15</f>
        <v>#DIV/0!</v>
      </c>
      <c r="U15" s="2"/>
      <c r="V15" s="19"/>
    </row>
    <row r="16" spans="1:22">
      <c r="A16" s="30"/>
      <c r="B16" s="31" t="s">
        <v>15</v>
      </c>
      <c r="C16" s="41" t="s">
        <v>5</v>
      </c>
      <c r="D16" s="18">
        <v>13713</v>
      </c>
      <c r="E16" s="18">
        <v>13713</v>
      </c>
      <c r="F16" s="18">
        <v>3205</v>
      </c>
      <c r="G16" s="18">
        <v>3205</v>
      </c>
      <c r="H16" s="42">
        <f>G16/E16</f>
        <v>0.23371982790053233</v>
      </c>
      <c r="I16" s="18">
        <v>13713</v>
      </c>
      <c r="J16" s="18">
        <f>+K16-G16</f>
        <v>3163</v>
      </c>
      <c r="K16" s="18">
        <v>6368</v>
      </c>
      <c r="L16" s="42">
        <f>K16/I16</f>
        <v>0.46437686866477068</v>
      </c>
      <c r="M16" s="18"/>
      <c r="N16" s="18">
        <f>+O16-K16</f>
        <v>-6368</v>
      </c>
      <c r="O16" s="18"/>
      <c r="P16" s="42" t="e">
        <f>O16/M16</f>
        <v>#DIV/0!</v>
      </c>
      <c r="Q16" s="18"/>
      <c r="R16" s="18">
        <f>+S16-O16</f>
        <v>0</v>
      </c>
      <c r="S16" s="18"/>
      <c r="T16" s="42" t="e">
        <f>S16/Q16</f>
        <v>#DIV/0!</v>
      </c>
      <c r="U16" s="2"/>
      <c r="V16" s="19"/>
    </row>
    <row r="17" spans="1:22">
      <c r="A17" s="30"/>
      <c r="B17" s="31" t="s">
        <v>25</v>
      </c>
      <c r="C17" s="32" t="s">
        <v>24</v>
      </c>
      <c r="D17" s="18">
        <v>9156</v>
      </c>
      <c r="E17" s="18">
        <f>9156+40000</f>
        <v>49156</v>
      </c>
      <c r="F17" s="18">
        <v>1500</v>
      </c>
      <c r="G17" s="18">
        <v>1500</v>
      </c>
      <c r="H17" s="42">
        <f>G17/E17</f>
        <v>3.0515094800227845E-2</v>
      </c>
      <c r="I17" s="18">
        <f>9156+40000</f>
        <v>49156</v>
      </c>
      <c r="J17" s="18">
        <f>+K17-G17</f>
        <v>0</v>
      </c>
      <c r="K17" s="18">
        <v>1500</v>
      </c>
      <c r="L17" s="42">
        <f>K17/I17</f>
        <v>3.0515094800227845E-2</v>
      </c>
      <c r="M17" s="18"/>
      <c r="N17" s="18">
        <f>+O17-K17</f>
        <v>-1500</v>
      </c>
      <c r="O17" s="18"/>
      <c r="P17" s="42" t="e">
        <f>O17/M17</f>
        <v>#DIV/0!</v>
      </c>
      <c r="Q17" s="18"/>
      <c r="R17" s="18">
        <f>+S17-O17</f>
        <v>0</v>
      </c>
      <c r="S17" s="18"/>
      <c r="T17" s="42" t="e">
        <f>S17/Q17</f>
        <v>#DIV/0!</v>
      </c>
      <c r="U17" s="2"/>
      <c r="V17" s="19"/>
    </row>
    <row r="18" spans="1:22">
      <c r="A18" s="30"/>
      <c r="B18" s="31" t="s">
        <v>26</v>
      </c>
      <c r="C18" s="3" t="s">
        <v>52</v>
      </c>
      <c r="D18" s="18">
        <v>4</v>
      </c>
      <c r="E18" s="18">
        <v>4</v>
      </c>
      <c r="F18" s="18"/>
      <c r="G18" s="18"/>
      <c r="H18" s="45"/>
      <c r="I18" s="18">
        <v>4</v>
      </c>
      <c r="J18" s="18"/>
      <c r="K18" s="18"/>
      <c r="L18" s="45"/>
      <c r="M18" s="18"/>
      <c r="N18" s="18"/>
      <c r="O18" s="18"/>
      <c r="P18" s="45"/>
      <c r="Q18" s="18"/>
      <c r="R18" s="18"/>
      <c r="S18" s="18"/>
      <c r="T18" s="45"/>
      <c r="U18" s="2"/>
      <c r="V18" s="19"/>
    </row>
    <row r="19" spans="1:22">
      <c r="A19" s="30"/>
      <c r="B19" s="31" t="s">
        <v>26</v>
      </c>
      <c r="C19" s="3" t="s">
        <v>53</v>
      </c>
      <c r="D19" s="18">
        <v>11303</v>
      </c>
      <c r="E19" s="18">
        <v>11303</v>
      </c>
      <c r="F19" s="18">
        <v>1200</v>
      </c>
      <c r="G19" s="18">
        <v>1200</v>
      </c>
      <c r="H19" s="42">
        <f>G19/E19</f>
        <v>0.1061665044678404</v>
      </c>
      <c r="I19" s="18">
        <v>11303</v>
      </c>
      <c r="J19" s="18">
        <f>+K19-G19</f>
        <v>3000</v>
      </c>
      <c r="K19" s="18">
        <v>4200</v>
      </c>
      <c r="L19" s="42">
        <f>K19/I19</f>
        <v>0.37158276563744141</v>
      </c>
      <c r="M19" s="18"/>
      <c r="N19" s="18">
        <f>+O19-K19</f>
        <v>-4200</v>
      </c>
      <c r="O19" s="18"/>
      <c r="P19" s="42" t="e">
        <f>O19/M19</f>
        <v>#DIV/0!</v>
      </c>
      <c r="Q19" s="18"/>
      <c r="R19" s="18">
        <f>+S19-O19</f>
        <v>0</v>
      </c>
      <c r="S19" s="18"/>
      <c r="T19" s="42" t="e">
        <f>S19/Q19</f>
        <v>#DIV/0!</v>
      </c>
      <c r="U19" s="2"/>
      <c r="V19" s="19"/>
    </row>
    <row r="20" spans="1:22">
      <c r="A20" s="43"/>
      <c r="B20" s="44"/>
      <c r="C20" s="16"/>
      <c r="D20" s="17"/>
      <c r="E20" s="17"/>
      <c r="F20" s="18"/>
      <c r="G20" s="18"/>
      <c r="H20" s="45"/>
      <c r="I20" s="17"/>
      <c r="J20" s="18"/>
      <c r="K20" s="17"/>
      <c r="L20" s="45"/>
      <c r="M20" s="17"/>
      <c r="N20" s="18"/>
      <c r="O20" s="17"/>
      <c r="P20" s="45"/>
      <c r="Q20" s="17"/>
      <c r="R20" s="18"/>
      <c r="S20" s="17"/>
      <c r="T20" s="45"/>
      <c r="U20" s="2"/>
      <c r="V20" s="19"/>
    </row>
    <row r="21" spans="1:22">
      <c r="A21" s="30">
        <v>3</v>
      </c>
      <c r="B21" s="31"/>
      <c r="C21" s="32" t="s">
        <v>8</v>
      </c>
      <c r="D21" s="18">
        <v>554719</v>
      </c>
      <c r="E21" s="18">
        <v>554719</v>
      </c>
      <c r="F21" s="18">
        <v>63847</v>
      </c>
      <c r="G21" s="18">
        <v>63847</v>
      </c>
      <c r="H21" s="42">
        <f>G21/E21</f>
        <v>0.11509791443956309</v>
      </c>
      <c r="I21" s="18">
        <v>554729</v>
      </c>
      <c r="J21" s="18">
        <f>+K21-G21</f>
        <v>132067</v>
      </c>
      <c r="K21" s="18">
        <v>195914</v>
      </c>
      <c r="L21" s="42">
        <f>K21/I21</f>
        <v>0.35317064728903663</v>
      </c>
      <c r="M21" s="18"/>
      <c r="N21" s="18">
        <f>+O21-K21</f>
        <v>-195914</v>
      </c>
      <c r="O21" s="18"/>
      <c r="P21" s="42" t="e">
        <f>O21/M21</f>
        <v>#DIV/0!</v>
      </c>
      <c r="Q21" s="18"/>
      <c r="R21" s="18">
        <f>+S21-O21</f>
        <v>0</v>
      </c>
      <c r="S21" s="18"/>
      <c r="T21" s="42" t="e">
        <f>S21/Q21</f>
        <v>#DIV/0!</v>
      </c>
      <c r="U21" s="2"/>
      <c r="V21" s="19"/>
    </row>
    <row r="22" spans="1:22">
      <c r="A22" s="30"/>
      <c r="B22" s="31"/>
      <c r="C22" s="34" t="s">
        <v>6</v>
      </c>
      <c r="D22" s="18">
        <v>26164</v>
      </c>
      <c r="E22" s="18">
        <v>26164</v>
      </c>
      <c r="F22" s="18">
        <v>0</v>
      </c>
      <c r="G22" s="18">
        <v>0</v>
      </c>
      <c r="H22" s="42">
        <f>G22/E22</f>
        <v>0</v>
      </c>
      <c r="I22" s="18">
        <v>26164</v>
      </c>
      <c r="J22" s="18">
        <f>+K22-G22</f>
        <v>15218</v>
      </c>
      <c r="K22" s="18">
        <v>15218</v>
      </c>
      <c r="L22" s="42">
        <f>K22/I22</f>
        <v>0.58163889313560613</v>
      </c>
      <c r="M22" s="18"/>
      <c r="N22" s="18">
        <f>+O22-K22</f>
        <v>-15218</v>
      </c>
      <c r="O22" s="18"/>
      <c r="P22" s="42" t="e">
        <f>O22/M22</f>
        <v>#DIV/0!</v>
      </c>
      <c r="Q22" s="18"/>
      <c r="R22" s="18">
        <f>+S22-O22</f>
        <v>0</v>
      </c>
      <c r="S22" s="18"/>
      <c r="T22" s="42" t="e">
        <f>S22/Q22</f>
        <v>#DIV/0!</v>
      </c>
      <c r="U22" s="2"/>
      <c r="V22" s="19"/>
    </row>
    <row r="23" spans="1:22">
      <c r="A23" s="30"/>
      <c r="B23" s="31"/>
      <c r="C23" s="32"/>
      <c r="D23" s="18"/>
      <c r="E23" s="18"/>
      <c r="F23" s="18"/>
      <c r="G23" s="18"/>
      <c r="H23" s="45"/>
      <c r="I23" s="18"/>
      <c r="J23" s="18"/>
      <c r="K23" s="18"/>
      <c r="L23" s="45"/>
      <c r="M23" s="18"/>
      <c r="N23" s="18"/>
      <c r="O23" s="18"/>
      <c r="P23" s="45"/>
      <c r="Q23" s="18"/>
      <c r="R23" s="18"/>
      <c r="S23" s="18"/>
      <c r="T23" s="45"/>
      <c r="U23" s="2"/>
      <c r="V23" s="19"/>
    </row>
    <row r="24" spans="1:22" ht="13.5" thickBot="1">
      <c r="A24" s="36"/>
      <c r="B24" s="37"/>
      <c r="C24" s="46"/>
      <c r="D24" s="47"/>
      <c r="E24" s="47"/>
      <c r="F24" s="47"/>
      <c r="G24" s="47"/>
      <c r="H24" s="48"/>
      <c r="I24" s="47"/>
      <c r="J24" s="47"/>
      <c r="K24" s="47"/>
      <c r="L24" s="48"/>
      <c r="M24" s="47"/>
      <c r="N24" s="47"/>
      <c r="O24" s="47"/>
      <c r="P24" s="48"/>
      <c r="Q24" s="47"/>
      <c r="R24" s="47"/>
      <c r="S24" s="47"/>
      <c r="T24" s="48"/>
      <c r="U24" s="2"/>
      <c r="V24" s="49"/>
    </row>
    <row r="25" spans="1:22" ht="25.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22" ht="12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38"/>
  <sheetViews>
    <sheetView workbookViewId="0">
      <selection activeCell="X36" sqref="X36"/>
    </sheetView>
  </sheetViews>
  <sheetFormatPr baseColWidth="10" defaultColWidth="11.42578125" defaultRowHeight="12.75"/>
  <cols>
    <col min="1" max="1" width="5.42578125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2" width="13.7109375" style="7" customWidth="1"/>
    <col min="13" max="20" width="13.7109375" style="7" hidden="1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72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>
      <c r="A2" s="74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>
      <c r="A3" s="21"/>
      <c r="B3" s="22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3"/>
    </row>
    <row r="4" spans="1:22">
      <c r="A4" s="24" t="s">
        <v>45</v>
      </c>
      <c r="B4" s="25"/>
      <c r="C4" s="2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6"/>
    </row>
    <row r="5" spans="1:22">
      <c r="A5" s="24" t="s">
        <v>29</v>
      </c>
      <c r="B5" s="25"/>
      <c r="C5" s="2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6"/>
    </row>
    <row r="7" spans="1:22" ht="13.5" thickBot="1">
      <c r="A7" s="27"/>
      <c r="B7" s="71"/>
      <c r="C7" s="2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"/>
    </row>
    <row r="8" spans="1:22">
      <c r="A8" s="76" t="s">
        <v>10</v>
      </c>
      <c r="B8" s="77"/>
      <c r="C8" s="80" t="s">
        <v>2</v>
      </c>
      <c r="D8" s="82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84" t="s">
        <v>9</v>
      </c>
    </row>
    <row r="9" spans="1:22" ht="13.5" thickBot="1">
      <c r="A9" s="78"/>
      <c r="B9" s="79"/>
      <c r="C9" s="81"/>
      <c r="D9" s="83"/>
      <c r="E9" s="11" t="s">
        <v>47</v>
      </c>
      <c r="F9" s="11" t="s">
        <v>19</v>
      </c>
      <c r="G9" s="11" t="s">
        <v>47</v>
      </c>
      <c r="H9" s="14" t="s">
        <v>20</v>
      </c>
      <c r="I9" s="12" t="s">
        <v>48</v>
      </c>
      <c r="J9" s="11" t="s">
        <v>21</v>
      </c>
      <c r="K9" s="12" t="s">
        <v>48</v>
      </c>
      <c r="L9" s="12" t="s">
        <v>20</v>
      </c>
      <c r="M9" s="11" t="s">
        <v>49</v>
      </c>
      <c r="N9" s="11" t="s">
        <v>22</v>
      </c>
      <c r="O9" s="11" t="s">
        <v>49</v>
      </c>
      <c r="P9" s="12" t="s">
        <v>20</v>
      </c>
      <c r="Q9" s="11" t="s">
        <v>50</v>
      </c>
      <c r="R9" s="11" t="s">
        <v>23</v>
      </c>
      <c r="S9" s="11" t="s">
        <v>50</v>
      </c>
      <c r="T9" s="5" t="s">
        <v>20</v>
      </c>
      <c r="U9" s="1"/>
      <c r="V9" s="85"/>
    </row>
    <row r="10" spans="1:22">
      <c r="A10" s="38"/>
      <c r="B10" s="28"/>
      <c r="C10" s="29"/>
      <c r="D10" s="8"/>
      <c r="E10" s="8"/>
      <c r="F10" s="8"/>
      <c r="G10" s="8"/>
      <c r="H10" s="39"/>
      <c r="I10" s="8"/>
      <c r="J10" s="8"/>
      <c r="K10" s="8"/>
      <c r="L10" s="54"/>
      <c r="M10" s="8"/>
      <c r="N10" s="8"/>
      <c r="O10" s="8"/>
      <c r="P10" s="54"/>
      <c r="Q10" s="8"/>
      <c r="R10" s="8"/>
      <c r="S10" s="8"/>
      <c r="T10" s="54"/>
      <c r="U10" s="33"/>
      <c r="V10" s="40"/>
    </row>
    <row r="11" spans="1:22">
      <c r="A11" s="43">
        <v>1</v>
      </c>
      <c r="B11" s="44"/>
      <c r="C11" s="50" t="s">
        <v>41</v>
      </c>
      <c r="D11" s="17">
        <v>22</v>
      </c>
      <c r="E11" s="17">
        <v>22</v>
      </c>
      <c r="F11" s="17"/>
      <c r="G11" s="17"/>
      <c r="H11" s="51"/>
      <c r="I11" s="17">
        <v>22</v>
      </c>
      <c r="J11" s="17"/>
      <c r="K11" s="17"/>
      <c r="L11" s="55"/>
      <c r="M11" s="17"/>
      <c r="N11" s="17"/>
      <c r="O11" s="17"/>
      <c r="P11" s="55"/>
      <c r="Q11" s="17"/>
      <c r="R11" s="17"/>
      <c r="S11" s="17"/>
      <c r="T11" s="55"/>
      <c r="U11" s="2"/>
      <c r="V11" s="52"/>
    </row>
    <row r="12" spans="1:22">
      <c r="A12" s="43"/>
      <c r="B12" s="44"/>
      <c r="C12" s="50"/>
      <c r="D12" s="17"/>
      <c r="E12" s="17"/>
      <c r="F12" s="17"/>
      <c r="G12" s="17"/>
      <c r="H12" s="51"/>
      <c r="I12" s="17"/>
      <c r="J12" s="17"/>
      <c r="K12" s="17"/>
      <c r="L12" s="55"/>
      <c r="M12" s="17"/>
      <c r="N12" s="17"/>
      <c r="O12" s="17"/>
      <c r="P12" s="55"/>
      <c r="Q12" s="17"/>
      <c r="R12" s="17"/>
      <c r="S12" s="17"/>
      <c r="T12" s="55"/>
      <c r="U12" s="2"/>
      <c r="V12" s="52"/>
    </row>
    <row r="13" spans="1:22">
      <c r="A13" s="43">
        <v>2</v>
      </c>
      <c r="B13" s="44"/>
      <c r="C13" s="50" t="s">
        <v>30</v>
      </c>
      <c r="D13" s="17">
        <v>1492825</v>
      </c>
      <c r="E13" s="17">
        <v>1492825</v>
      </c>
      <c r="F13" s="18">
        <v>418160</v>
      </c>
      <c r="G13" s="18">
        <v>418160</v>
      </c>
      <c r="H13" s="42">
        <f>G13/E13</f>
        <v>0.2801132081791235</v>
      </c>
      <c r="I13" s="17">
        <v>1492825</v>
      </c>
      <c r="J13" s="18">
        <f>+K13-G13</f>
        <v>369619</v>
      </c>
      <c r="K13" s="17">
        <v>787779</v>
      </c>
      <c r="L13" s="42">
        <f>K13/I13</f>
        <v>0.52771021385627925</v>
      </c>
      <c r="M13" s="17"/>
      <c r="N13" s="18">
        <f>+O13-K13</f>
        <v>-787779</v>
      </c>
      <c r="O13" s="17"/>
      <c r="P13" s="42" t="e">
        <f>O13/M13</f>
        <v>#DIV/0!</v>
      </c>
      <c r="Q13" s="17"/>
      <c r="R13" s="18">
        <f>+S13-O13</f>
        <v>0</v>
      </c>
      <c r="S13" s="17"/>
      <c r="T13" s="42" t="e">
        <f>S13/Q13</f>
        <v>#DIV/0!</v>
      </c>
      <c r="U13" s="2"/>
      <c r="V13" s="52"/>
    </row>
    <row r="14" spans="1:22">
      <c r="A14" s="43"/>
      <c r="B14" s="44"/>
      <c r="C14" s="50"/>
      <c r="D14" s="17"/>
      <c r="E14" s="17"/>
      <c r="F14" s="17"/>
      <c r="G14" s="17"/>
      <c r="H14" s="51"/>
      <c r="I14" s="17"/>
      <c r="J14" s="17"/>
      <c r="K14" s="17"/>
      <c r="L14" s="55"/>
      <c r="M14" s="17"/>
      <c r="N14" s="17"/>
      <c r="O14" s="17"/>
      <c r="P14" s="55"/>
      <c r="Q14" s="17"/>
      <c r="R14" s="17"/>
      <c r="S14" s="17"/>
      <c r="T14" s="55"/>
      <c r="U14" s="2"/>
      <c r="V14" s="52"/>
    </row>
    <row r="15" spans="1:22">
      <c r="A15" s="30">
        <v>3</v>
      </c>
      <c r="B15" s="31"/>
      <c r="C15" s="41" t="s">
        <v>7</v>
      </c>
      <c r="D15" s="18">
        <v>25466785</v>
      </c>
      <c r="E15" s="18">
        <v>25552227</v>
      </c>
      <c r="F15" s="18">
        <v>7370100</v>
      </c>
      <c r="G15" s="18">
        <v>7370100</v>
      </c>
      <c r="H15" s="42">
        <f>G15/E15</f>
        <v>0.28843278513454035</v>
      </c>
      <c r="I15" s="18">
        <v>25565445</v>
      </c>
      <c r="J15" s="18">
        <f>+K15-G15</f>
        <v>7134100</v>
      </c>
      <c r="K15" s="18">
        <v>14504200</v>
      </c>
      <c r="L15" s="42">
        <f>K15/I15</f>
        <v>0.56733610543450352</v>
      </c>
      <c r="M15" s="18"/>
      <c r="N15" s="18">
        <f>+O15-K15</f>
        <v>-14504200</v>
      </c>
      <c r="O15" s="18"/>
      <c r="P15" s="42" t="e">
        <f>O15/M15</f>
        <v>#DIV/0!</v>
      </c>
      <c r="Q15" s="18"/>
      <c r="R15" s="18">
        <f>+S15-O15</f>
        <v>0</v>
      </c>
      <c r="S15" s="18"/>
      <c r="T15" s="42" t="e">
        <f>S15/Q15</f>
        <v>#DIV/0!</v>
      </c>
      <c r="U15" s="2"/>
      <c r="V15" s="19"/>
    </row>
    <row r="16" spans="1:22">
      <c r="A16" s="30"/>
      <c r="B16" s="31" t="s">
        <v>13</v>
      </c>
      <c r="C16" s="41" t="s">
        <v>3</v>
      </c>
      <c r="D16" s="18"/>
      <c r="E16" s="18"/>
      <c r="F16" s="18"/>
      <c r="G16" s="18"/>
      <c r="H16" s="42"/>
      <c r="I16" s="18"/>
      <c r="J16" s="18"/>
      <c r="K16" s="18"/>
      <c r="L16" s="53"/>
      <c r="M16" s="18"/>
      <c r="N16" s="18"/>
      <c r="O16" s="18"/>
      <c r="P16" s="53"/>
      <c r="Q16" s="18"/>
      <c r="R16" s="18"/>
      <c r="S16" s="18"/>
      <c r="T16" s="53"/>
      <c r="U16" s="2"/>
      <c r="V16" s="19"/>
    </row>
    <row r="17" spans="1:22" ht="24">
      <c r="A17" s="30"/>
      <c r="B17" s="31" t="s">
        <v>34</v>
      </c>
      <c r="C17" s="56" t="s">
        <v>31</v>
      </c>
      <c r="D17" s="18">
        <v>43120</v>
      </c>
      <c r="E17" s="18">
        <v>43120</v>
      </c>
      <c r="F17" s="18"/>
      <c r="G17" s="18"/>
      <c r="H17" s="45"/>
      <c r="I17" s="18">
        <v>43120</v>
      </c>
      <c r="J17" s="18"/>
      <c r="K17" s="18"/>
      <c r="L17" s="35"/>
      <c r="M17" s="18"/>
      <c r="N17" s="18"/>
      <c r="O17" s="18"/>
      <c r="P17" s="35"/>
      <c r="Q17" s="18"/>
      <c r="R17" s="18"/>
      <c r="S17" s="18"/>
      <c r="T17" s="35"/>
      <c r="U17" s="2"/>
      <c r="V17" s="19"/>
    </row>
    <row r="18" spans="1:22">
      <c r="A18" s="30"/>
      <c r="B18" s="31" t="s">
        <v>33</v>
      </c>
      <c r="C18" s="41" t="s">
        <v>32</v>
      </c>
      <c r="D18" s="18"/>
      <c r="E18" s="18"/>
      <c r="F18" s="18"/>
      <c r="G18" s="18"/>
      <c r="H18" s="45"/>
      <c r="I18" s="18"/>
      <c r="J18" s="18"/>
      <c r="K18" s="18"/>
      <c r="L18" s="35"/>
      <c r="M18" s="18"/>
      <c r="N18" s="18"/>
      <c r="O18" s="18"/>
      <c r="P18" s="35"/>
      <c r="Q18" s="18"/>
      <c r="R18" s="18"/>
      <c r="S18" s="18"/>
      <c r="T18" s="35"/>
      <c r="U18" s="2"/>
      <c r="V18" s="19"/>
    </row>
    <row r="19" spans="1:22">
      <c r="A19" s="30"/>
      <c r="B19" s="31"/>
      <c r="C19" s="41" t="s">
        <v>35</v>
      </c>
      <c r="D19" s="18">
        <v>28</v>
      </c>
      <c r="E19" s="18">
        <v>28</v>
      </c>
      <c r="F19" s="18"/>
      <c r="G19" s="18"/>
      <c r="H19" s="45"/>
      <c r="I19" s="18">
        <v>28</v>
      </c>
      <c r="J19" s="18"/>
      <c r="K19" s="18"/>
      <c r="L19" s="35"/>
      <c r="M19" s="18"/>
      <c r="N19" s="18"/>
      <c r="O19" s="18"/>
      <c r="P19" s="35"/>
      <c r="Q19" s="18"/>
      <c r="R19" s="18"/>
      <c r="S19" s="18"/>
      <c r="T19" s="35"/>
      <c r="U19" s="2"/>
      <c r="V19" s="19"/>
    </row>
    <row r="20" spans="1:22">
      <c r="A20" s="30"/>
      <c r="B20" s="31"/>
      <c r="C20" s="32" t="s">
        <v>36</v>
      </c>
      <c r="D20" s="18">
        <v>56</v>
      </c>
      <c r="E20" s="18">
        <v>56</v>
      </c>
      <c r="F20" s="18"/>
      <c r="G20" s="18"/>
      <c r="H20" s="45"/>
      <c r="I20" s="18">
        <v>56</v>
      </c>
      <c r="J20" s="18"/>
      <c r="K20" s="18"/>
      <c r="L20" s="35"/>
      <c r="M20" s="18"/>
      <c r="N20" s="18"/>
      <c r="O20" s="18"/>
      <c r="P20" s="35"/>
      <c r="Q20" s="18"/>
      <c r="R20" s="18"/>
      <c r="S20" s="18"/>
      <c r="T20" s="35"/>
      <c r="U20" s="2"/>
      <c r="V20" s="19"/>
    </row>
    <row r="21" spans="1:22">
      <c r="A21" s="30"/>
      <c r="B21" s="31"/>
      <c r="C21" s="3" t="s">
        <v>37</v>
      </c>
      <c r="D21" s="18">
        <v>46</v>
      </c>
      <c r="E21" s="18">
        <v>46</v>
      </c>
      <c r="F21" s="18"/>
      <c r="G21" s="18"/>
      <c r="H21" s="45"/>
      <c r="I21" s="18">
        <v>46</v>
      </c>
      <c r="J21" s="18"/>
      <c r="K21" s="18"/>
      <c r="L21" s="35"/>
      <c r="M21" s="18"/>
      <c r="N21" s="18"/>
      <c r="O21" s="18"/>
      <c r="P21" s="35"/>
      <c r="Q21" s="18"/>
      <c r="R21" s="18"/>
      <c r="S21" s="18"/>
      <c r="T21" s="35"/>
      <c r="U21" s="2"/>
      <c r="V21" s="19"/>
    </row>
    <row r="22" spans="1:22">
      <c r="A22" s="30"/>
      <c r="B22" s="31"/>
      <c r="C22" s="3"/>
      <c r="D22" s="18"/>
      <c r="E22" s="18"/>
      <c r="F22" s="18"/>
      <c r="G22" s="18"/>
      <c r="H22" s="45"/>
      <c r="I22" s="18"/>
      <c r="J22" s="18"/>
      <c r="K22" s="18"/>
      <c r="L22" s="35"/>
      <c r="M22" s="18"/>
      <c r="N22" s="18"/>
      <c r="O22" s="18"/>
      <c r="P22" s="35"/>
      <c r="Q22" s="18"/>
      <c r="R22" s="18"/>
      <c r="S22" s="18"/>
      <c r="T22" s="35"/>
      <c r="U22" s="2"/>
      <c r="V22" s="19"/>
    </row>
    <row r="23" spans="1:22" ht="36">
      <c r="A23" s="30"/>
      <c r="B23" s="31" t="s">
        <v>14</v>
      </c>
      <c r="C23" s="57" t="s">
        <v>39</v>
      </c>
      <c r="D23" s="18">
        <v>742</v>
      </c>
      <c r="E23" s="18">
        <v>742</v>
      </c>
      <c r="F23" s="18"/>
      <c r="G23" s="18"/>
      <c r="H23" s="45"/>
      <c r="I23" s="18">
        <v>742</v>
      </c>
      <c r="J23" s="18"/>
      <c r="K23" s="18"/>
      <c r="L23" s="35"/>
      <c r="M23" s="18"/>
      <c r="N23" s="18"/>
      <c r="O23" s="18"/>
      <c r="P23" s="35"/>
      <c r="Q23" s="18"/>
      <c r="R23" s="18"/>
      <c r="S23" s="18"/>
      <c r="T23" s="35"/>
      <c r="U23" s="2"/>
      <c r="V23" s="19"/>
    </row>
    <row r="24" spans="1:22">
      <c r="A24" s="43"/>
      <c r="B24" s="44" t="s">
        <v>15</v>
      </c>
      <c r="C24" s="16" t="s">
        <v>40</v>
      </c>
      <c r="D24" s="17">
        <v>17125</v>
      </c>
      <c r="E24" s="17">
        <v>17125</v>
      </c>
      <c r="F24" s="18">
        <v>0</v>
      </c>
      <c r="G24" s="18">
        <v>0</v>
      </c>
      <c r="H24" s="42">
        <f>G24/E24</f>
        <v>0</v>
      </c>
      <c r="I24" s="17">
        <v>17125</v>
      </c>
      <c r="J24" s="18">
        <f>+K24-G24</f>
        <v>491</v>
      </c>
      <c r="K24" s="17">
        <v>491</v>
      </c>
      <c r="L24" s="42">
        <f t="shared" ref="L24:L25" si="0">K24/I24</f>
        <v>2.8671532846715329E-2</v>
      </c>
      <c r="M24" s="17"/>
      <c r="N24" s="18">
        <f t="shared" ref="N24:N27" si="1">+O24-K24</f>
        <v>-491</v>
      </c>
      <c r="O24" s="17"/>
      <c r="P24" s="42" t="e">
        <f t="shared" ref="P24:P25" si="2">O24/M24</f>
        <v>#DIV/0!</v>
      </c>
      <c r="Q24" s="17"/>
      <c r="R24" s="18">
        <f>+S24-O24</f>
        <v>0</v>
      </c>
      <c r="S24" s="17"/>
      <c r="T24" s="42" t="e">
        <f>S24/Q24</f>
        <v>#DIV/0!</v>
      </c>
      <c r="U24" s="2"/>
      <c r="V24" s="19"/>
    </row>
    <row r="25" spans="1:22" ht="25.5" customHeight="1">
      <c r="A25" s="43"/>
      <c r="B25" s="44" t="s">
        <v>25</v>
      </c>
      <c r="C25" s="32" t="s">
        <v>5</v>
      </c>
      <c r="D25" s="18">
        <v>3165</v>
      </c>
      <c r="E25" s="18">
        <v>3165</v>
      </c>
      <c r="F25" s="18">
        <v>0</v>
      </c>
      <c r="G25" s="18">
        <v>0</v>
      </c>
      <c r="H25" s="42">
        <f>G25/E25</f>
        <v>0</v>
      </c>
      <c r="I25" s="18">
        <v>3165</v>
      </c>
      <c r="J25" s="18">
        <f>+K25-G25</f>
        <v>0</v>
      </c>
      <c r="K25" s="18">
        <v>0</v>
      </c>
      <c r="L25" s="42">
        <f t="shared" si="0"/>
        <v>0</v>
      </c>
      <c r="M25" s="18"/>
      <c r="N25" s="18">
        <f t="shared" si="1"/>
        <v>0</v>
      </c>
      <c r="O25" s="18"/>
      <c r="P25" s="42" t="e">
        <f t="shared" si="2"/>
        <v>#DIV/0!</v>
      </c>
      <c r="Q25" s="18"/>
      <c r="R25" s="18">
        <f>+S25-O25</f>
        <v>0</v>
      </c>
      <c r="S25" s="18"/>
      <c r="T25" s="42" t="e">
        <f>S25/Q25</f>
        <v>#DIV/0!</v>
      </c>
      <c r="U25" s="2"/>
      <c r="V25" s="58"/>
    </row>
    <row r="26" spans="1:22" ht="12.75" customHeight="1">
      <c r="A26" s="43"/>
      <c r="B26" s="31" t="s">
        <v>27</v>
      </c>
      <c r="C26" s="57" t="s">
        <v>46</v>
      </c>
      <c r="D26" s="18">
        <v>155</v>
      </c>
      <c r="E26" s="18">
        <v>155</v>
      </c>
      <c r="F26" s="18"/>
      <c r="G26" s="18"/>
      <c r="H26" s="45"/>
      <c r="I26" s="18">
        <v>155</v>
      </c>
      <c r="J26" s="18"/>
      <c r="K26" s="18"/>
      <c r="L26" s="35"/>
      <c r="M26" s="18"/>
      <c r="N26" s="18"/>
      <c r="O26" s="18"/>
      <c r="P26" s="35"/>
      <c r="Q26" s="18"/>
      <c r="R26" s="18"/>
      <c r="S26" s="18"/>
      <c r="T26" s="35"/>
      <c r="U26" s="2"/>
      <c r="V26" s="19"/>
    </row>
    <row r="27" spans="1:22">
      <c r="A27" s="43"/>
      <c r="B27" s="59" t="s">
        <v>27</v>
      </c>
      <c r="C27" s="57" t="s">
        <v>44</v>
      </c>
      <c r="D27" s="60">
        <v>79759</v>
      </c>
      <c r="E27" s="60">
        <v>79759</v>
      </c>
      <c r="F27" s="18">
        <v>10674</v>
      </c>
      <c r="G27" s="18">
        <v>10674</v>
      </c>
      <c r="H27" s="42">
        <f>G27/E27</f>
        <v>0.13382815732393835</v>
      </c>
      <c r="I27" s="60">
        <v>79759</v>
      </c>
      <c r="J27" s="18">
        <f>+K27-G27</f>
        <v>19618</v>
      </c>
      <c r="K27" s="60">
        <v>30292</v>
      </c>
      <c r="L27" s="42">
        <f>K27/I27</f>
        <v>0.37979412981607091</v>
      </c>
      <c r="M27" s="60"/>
      <c r="N27" s="18">
        <f t="shared" si="1"/>
        <v>-30292</v>
      </c>
      <c r="O27" s="60"/>
      <c r="P27" s="42" t="e">
        <f>O27/M27</f>
        <v>#DIV/0!</v>
      </c>
      <c r="Q27" s="60"/>
      <c r="R27" s="18">
        <f>+S27-O27</f>
        <v>0</v>
      </c>
      <c r="S27" s="60"/>
      <c r="T27" s="42" t="e">
        <f>S27/Q27</f>
        <v>#DIV/0!</v>
      </c>
      <c r="U27" s="2"/>
      <c r="V27" s="58"/>
    </row>
    <row r="28" spans="1:22">
      <c r="A28" s="30"/>
      <c r="B28" s="61"/>
      <c r="C28" s="61"/>
      <c r="D28" s="61"/>
      <c r="E28" s="61"/>
      <c r="F28" s="18"/>
      <c r="G28" s="18"/>
      <c r="H28" s="35"/>
      <c r="I28" s="61"/>
      <c r="J28" s="60"/>
      <c r="K28" s="61"/>
      <c r="L28" s="62"/>
      <c r="M28" s="61"/>
      <c r="N28" s="60"/>
      <c r="O28" s="61"/>
      <c r="P28" s="62"/>
      <c r="Q28" s="61"/>
      <c r="R28" s="60"/>
      <c r="S28" s="61"/>
      <c r="T28" s="62"/>
      <c r="U28" s="2"/>
      <c r="V28" s="63"/>
    </row>
    <row r="29" spans="1:22">
      <c r="A29" s="30" t="s">
        <v>51</v>
      </c>
      <c r="B29" s="30"/>
      <c r="C29" s="32" t="s">
        <v>8</v>
      </c>
      <c r="D29" s="18">
        <v>5585930</v>
      </c>
      <c r="E29" s="18">
        <v>6310125</v>
      </c>
      <c r="F29" s="18">
        <v>554909</v>
      </c>
      <c r="G29" s="18">
        <v>554909</v>
      </c>
      <c r="H29" s="42">
        <f>G29/E29</f>
        <v>8.7939462371981539E-2</v>
      </c>
      <c r="I29" s="18">
        <v>6329415</v>
      </c>
      <c r="J29" s="18">
        <f>+K29-G29</f>
        <v>1943051</v>
      </c>
      <c r="K29" s="18">
        <v>2497960</v>
      </c>
      <c r="L29" s="42">
        <f>K29/I29</f>
        <v>0.39465890607583798</v>
      </c>
      <c r="M29" s="18"/>
      <c r="N29" s="18">
        <f>+O29-K29</f>
        <v>-2497960</v>
      </c>
      <c r="O29" s="18"/>
      <c r="P29" s="42" t="e">
        <f>O29/M29</f>
        <v>#DIV/0!</v>
      </c>
      <c r="Q29" s="18"/>
      <c r="R29" s="18">
        <f>+S29-O29</f>
        <v>0</v>
      </c>
      <c r="S29" s="18"/>
      <c r="T29" s="42" t="e">
        <f>S29/Q29</f>
        <v>#DIV/0!</v>
      </c>
      <c r="U29" s="64"/>
      <c r="V29" s="19"/>
    </row>
    <row r="30" spans="1:22" ht="13.5" thickBot="1">
      <c r="A30" s="30"/>
      <c r="B30" s="61"/>
      <c r="C30" s="32" t="s">
        <v>6</v>
      </c>
      <c r="D30" s="18">
        <v>196892</v>
      </c>
      <c r="E30" s="18">
        <v>196892</v>
      </c>
      <c r="F30" s="18">
        <v>4500</v>
      </c>
      <c r="G30" s="18">
        <v>4500</v>
      </c>
      <c r="H30" s="42">
        <f>G30/E30</f>
        <v>2.2855169331410113E-2</v>
      </c>
      <c r="I30" s="18">
        <v>196892</v>
      </c>
      <c r="J30" s="18">
        <f>+K30-G30</f>
        <v>27160</v>
      </c>
      <c r="K30" s="18">
        <v>31660</v>
      </c>
      <c r="L30" s="42">
        <f>K30/I30</f>
        <v>0.16079881356276537</v>
      </c>
      <c r="M30" s="18"/>
      <c r="N30" s="18">
        <f>+O30-K30</f>
        <v>-31660</v>
      </c>
      <c r="O30" s="18"/>
      <c r="P30" s="42" t="e">
        <f>O30/M30</f>
        <v>#DIV/0!</v>
      </c>
      <c r="Q30" s="18"/>
      <c r="R30" s="18">
        <f>+S30-O30</f>
        <v>0</v>
      </c>
      <c r="S30" s="18"/>
      <c r="T30" s="42" t="e">
        <f>S30/Q30</f>
        <v>#DIV/0!</v>
      </c>
      <c r="U30" s="65"/>
      <c r="V30" s="66"/>
    </row>
    <row r="31" spans="1:22">
      <c r="A31" s="30"/>
      <c r="B31" s="67"/>
      <c r="C31" s="57"/>
      <c r="D31" s="18"/>
      <c r="E31" s="18"/>
      <c r="F31" s="18"/>
      <c r="G31" s="18"/>
      <c r="H31" s="42"/>
      <c r="I31" s="18"/>
      <c r="J31" s="18"/>
      <c r="K31" s="18"/>
      <c r="L31" s="42"/>
      <c r="M31" s="18"/>
      <c r="N31" s="18"/>
      <c r="O31" s="18"/>
      <c r="P31" s="42"/>
      <c r="Q31" s="18"/>
      <c r="R31" s="18"/>
      <c r="S31" s="18"/>
      <c r="T31" s="42"/>
      <c r="U31" s="64"/>
      <c r="V31" s="63"/>
    </row>
    <row r="32" spans="1:22">
      <c r="A32" s="30">
        <v>7</v>
      </c>
      <c r="B32" s="67"/>
      <c r="C32" s="32" t="s">
        <v>43</v>
      </c>
      <c r="D32" s="18">
        <v>10</v>
      </c>
      <c r="E32" s="18">
        <v>10</v>
      </c>
      <c r="F32" s="18">
        <v>0</v>
      </c>
      <c r="G32" s="18">
        <v>0</v>
      </c>
      <c r="H32" s="42">
        <f>G32/E32</f>
        <v>0</v>
      </c>
      <c r="I32" s="18">
        <v>10</v>
      </c>
      <c r="J32" s="18">
        <f>+K32-G32</f>
        <v>0</v>
      </c>
      <c r="K32" s="18">
        <v>0</v>
      </c>
      <c r="L32" s="42">
        <f>K32/I32</f>
        <v>0</v>
      </c>
      <c r="M32" s="18"/>
      <c r="N32" s="18">
        <f>+O32-K32</f>
        <v>0</v>
      </c>
      <c r="O32" s="18"/>
      <c r="P32" s="42" t="e">
        <f>O32/M32</f>
        <v>#DIV/0!</v>
      </c>
      <c r="Q32" s="18"/>
      <c r="R32" s="18">
        <f>+S32-O32</f>
        <v>0</v>
      </c>
      <c r="S32" s="18"/>
      <c r="T32" s="42" t="e">
        <f>S32/Q32</f>
        <v>#DIV/0!</v>
      </c>
      <c r="U32" s="64"/>
      <c r="V32" s="63"/>
    </row>
    <row r="33" spans="1:22">
      <c r="A33" s="30"/>
      <c r="B33" s="67"/>
      <c r="C33" s="32"/>
      <c r="D33" s="18"/>
      <c r="E33" s="18"/>
      <c r="F33" s="18"/>
      <c r="G33" s="18"/>
      <c r="H33" s="42"/>
      <c r="I33" s="18"/>
      <c r="J33" s="18"/>
      <c r="K33" s="18"/>
      <c r="L33" s="35"/>
      <c r="M33" s="18"/>
      <c r="N33" s="18"/>
      <c r="O33" s="18"/>
      <c r="P33" s="35"/>
      <c r="Q33" s="18"/>
      <c r="R33" s="18"/>
      <c r="S33" s="18"/>
      <c r="T33" s="35"/>
      <c r="U33" s="64"/>
      <c r="V33" s="63"/>
    </row>
    <row r="34" spans="1:22">
      <c r="A34" s="30">
        <v>8</v>
      </c>
      <c r="B34" s="67"/>
      <c r="C34" s="32" t="s">
        <v>42</v>
      </c>
      <c r="D34" s="18">
        <v>4170359</v>
      </c>
      <c r="E34" s="18">
        <v>4485778</v>
      </c>
      <c r="F34" s="18">
        <v>23432</v>
      </c>
      <c r="G34" s="18">
        <v>23432</v>
      </c>
      <c r="H34" s="42">
        <f>G34/E34</f>
        <v>5.2236200721480202E-3</v>
      </c>
      <c r="I34" s="18">
        <v>4485778</v>
      </c>
      <c r="J34" s="18">
        <f>+K34-G34</f>
        <v>211152</v>
      </c>
      <c r="K34" s="18">
        <v>234584</v>
      </c>
      <c r="L34" s="42">
        <f>K34/I34</f>
        <v>5.2295053388732124E-2</v>
      </c>
      <c r="M34" s="18"/>
      <c r="N34" s="18">
        <f>+O34-K34</f>
        <v>-234584</v>
      </c>
      <c r="O34" s="18"/>
      <c r="P34" s="42" t="e">
        <f>O34/M34</f>
        <v>#DIV/0!</v>
      </c>
      <c r="Q34" s="18"/>
      <c r="R34" s="18">
        <f>+S34-O34</f>
        <v>0</v>
      </c>
      <c r="S34" s="18"/>
      <c r="T34" s="42" t="e">
        <f>S34/Q34</f>
        <v>#DIV/0!</v>
      </c>
      <c r="U34" s="64"/>
      <c r="V34" s="63"/>
    </row>
    <row r="35" spans="1:22">
      <c r="A35" s="30"/>
      <c r="B35" s="67"/>
      <c r="C35" s="32"/>
      <c r="D35" s="18"/>
      <c r="E35" s="18"/>
      <c r="F35" s="18"/>
      <c r="G35" s="18"/>
      <c r="H35" s="42"/>
      <c r="I35" s="18"/>
      <c r="J35" s="18"/>
      <c r="K35" s="18"/>
      <c r="L35" s="35"/>
      <c r="M35" s="18"/>
      <c r="N35" s="18"/>
      <c r="O35" s="18"/>
      <c r="P35" s="35"/>
      <c r="Q35" s="18"/>
      <c r="R35" s="18"/>
      <c r="S35" s="18"/>
      <c r="T35" s="35"/>
      <c r="U35" s="64"/>
      <c r="V35" s="63"/>
    </row>
    <row r="36" spans="1:22">
      <c r="A36" s="30">
        <v>9</v>
      </c>
      <c r="B36" s="67"/>
      <c r="C36" s="32" t="s">
        <v>16</v>
      </c>
      <c r="D36" s="18">
        <v>4170359</v>
      </c>
      <c r="E36" s="18">
        <v>4485778</v>
      </c>
      <c r="F36" s="18">
        <v>23432</v>
      </c>
      <c r="G36" s="18">
        <v>23432</v>
      </c>
      <c r="H36" s="42">
        <f>G36/E36</f>
        <v>5.2236200721480202E-3</v>
      </c>
      <c r="I36" s="18">
        <v>4485778</v>
      </c>
      <c r="J36" s="18">
        <f>+K36-G36</f>
        <v>211152</v>
      </c>
      <c r="K36" s="18">
        <v>234584</v>
      </c>
      <c r="L36" s="42">
        <f>K36/I36</f>
        <v>5.2295053388732124E-2</v>
      </c>
      <c r="M36" s="18"/>
      <c r="N36" s="18">
        <f>+O36-K36</f>
        <v>-234584</v>
      </c>
      <c r="O36" s="18"/>
      <c r="P36" s="42" t="e">
        <f>O36/M36</f>
        <v>#DIV/0!</v>
      </c>
      <c r="Q36" s="18"/>
      <c r="R36" s="18">
        <f>+S36-O36</f>
        <v>0</v>
      </c>
      <c r="S36" s="18"/>
      <c r="T36" s="42" t="e">
        <f>S36/Q36</f>
        <v>#DIV/0!</v>
      </c>
      <c r="U36" s="64"/>
      <c r="V36" s="63"/>
    </row>
    <row r="37" spans="1:22">
      <c r="A37" s="30"/>
      <c r="B37" s="67"/>
      <c r="C37" s="32"/>
      <c r="D37" s="18"/>
      <c r="E37" s="18"/>
      <c r="F37" s="18"/>
      <c r="G37" s="18"/>
      <c r="H37" s="42"/>
      <c r="I37" s="18"/>
      <c r="J37" s="18"/>
      <c r="K37" s="18"/>
      <c r="L37" s="35"/>
      <c r="M37" s="18"/>
      <c r="N37" s="18"/>
      <c r="O37" s="18"/>
      <c r="P37" s="35"/>
      <c r="Q37" s="18"/>
      <c r="R37" s="18"/>
      <c r="S37" s="18"/>
      <c r="T37" s="35"/>
      <c r="U37" s="64"/>
      <c r="V37" s="63"/>
    </row>
    <row r="38" spans="1:22" ht="13.5" thickBot="1">
      <c r="A38" s="36"/>
      <c r="B38" s="68"/>
      <c r="C38" s="69"/>
      <c r="D38" s="47"/>
      <c r="E38" s="47"/>
      <c r="F38" s="68"/>
      <c r="G38" s="68"/>
      <c r="H38" s="70"/>
      <c r="I38" s="47"/>
      <c r="J38" s="68"/>
      <c r="K38" s="68"/>
      <c r="L38" s="70"/>
      <c r="M38" s="47"/>
      <c r="N38" s="68"/>
      <c r="O38" s="68"/>
      <c r="P38" s="70"/>
      <c r="Q38" s="47"/>
      <c r="R38" s="68"/>
      <c r="S38" s="68"/>
      <c r="T38" s="70"/>
      <c r="U38" s="65"/>
      <c r="V38" s="66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2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29 01</vt:lpstr>
      <vt:lpstr>29 02</vt:lpstr>
      <vt:lpstr>'29 01'!Área_de_impresión</vt:lpstr>
      <vt:lpstr>'29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2022-08-30T17:50:11Z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